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Heuristics" sheetId="1" r:id="rId1"/>
    <sheet name="Optimality" sheetId="2" r:id="rId2"/>
    <sheet name="Bandwidth" sheetId="3" r:id="rId3"/>
  </sheets>
  <definedNames/>
  <calcPr fullCalcOnLoad="1"/>
</workbook>
</file>

<file path=xl/sharedStrings.xml><?xml version="1.0" encoding="utf-8"?>
<sst xmlns="http://schemas.openxmlformats.org/spreadsheetml/2006/main" count="287" uniqueCount="125">
  <si>
    <t>DSJC125.1.col (125,736), ?, DSJ</t>
  </si>
  <si>
    <t>DSJC125.5.col (125,3891), ?, DSJ</t>
  </si>
  <si>
    <t>DSJC125.9.col (125,6961), ?, DSJ</t>
  </si>
  <si>
    <t>DSJC250.1.col (250,3218), ?, DSJ</t>
  </si>
  <si>
    <t>DSJC250.5.col (250,15668), ?, DSJ</t>
  </si>
  <si>
    <t>DSJC250.9.col (250,27897), ?, DSJ</t>
  </si>
  <si>
    <t>DSJC500.1.col (500,12458), ?, DSJ</t>
  </si>
  <si>
    <t>DSJC500.5.col (500,62624), ?, DSJ</t>
  </si>
  <si>
    <t>DSJC500.9.col (500,224874), ?, DSJ</t>
  </si>
  <si>
    <t>DSJR500.1.col (500,3555), ?, DSJ</t>
  </si>
  <si>
    <t>DSJR500.1c.col (500,121275), ?, DSJ</t>
  </si>
  <si>
    <t>DSJR500.5.col (500, 58862), ?, DSJ</t>
  </si>
  <si>
    <t>DSJC1000.1.col (1000,49629), ?, DSJ</t>
  </si>
  <si>
    <t>DSJC1000.5.col (1000,249826), ?, DSJ</t>
  </si>
  <si>
    <t>DSJC1000.9.col (1000,449449), ?, DSJ</t>
  </si>
  <si>
    <t>latin_square_10.col (900,307350), ?, LAT</t>
  </si>
  <si>
    <t>le450_15a.col (450,8168), 15, LEI</t>
  </si>
  <si>
    <t>le450_15b.col (450,8169), 15, LEI</t>
  </si>
  <si>
    <t>le450_15c.col (450,16680), 15, LEI</t>
  </si>
  <si>
    <t>le450_15d.col (450,16750), 15, LEI</t>
  </si>
  <si>
    <t>le450_25c.col (450,17343), 25, LEI</t>
  </si>
  <si>
    <t>le450_25d.col (450,17425), 25, LEI</t>
  </si>
  <si>
    <t>le450_5a.col (450,5714), 5, LEI</t>
  </si>
  <si>
    <t>le450_5b.col (450,5734), 5, LEI</t>
  </si>
  <si>
    <t>le450_5d.col (450,9757), 5, LEI</t>
  </si>
  <si>
    <t>school1.col (385,19095), ?, SCH</t>
  </si>
  <si>
    <t>school1_nsh.col (352,14612), ?, SCH</t>
  </si>
  <si>
    <t>queen10_10.col (100,2940), ?, SGB</t>
  </si>
  <si>
    <t>queen11_11.col (121,3960), 11, SGB</t>
  </si>
  <si>
    <t>queen12_12.col (144,5192), ?, SGB</t>
  </si>
  <si>
    <t>queen13_13.col (169,6656), 13, SGB</t>
  </si>
  <si>
    <t>queen14_14.col (196,8372), ?, SGB</t>
  </si>
  <si>
    <t>queen15_15.col (225,10360), ?, SGB</t>
  </si>
  <si>
    <t>queen16_16.col (256,12640), ?, SGB</t>
  </si>
  <si>
    <t>queen8_8.col (64, 728), 9, SGB</t>
  </si>
  <si>
    <t>queen9_9.col (81, 2112), 10, SGB</t>
  </si>
  <si>
    <t>myciel6.col (95,755), 7, MYC</t>
  </si>
  <si>
    <t>myciel7.col (191,2360), 8, MYC</t>
  </si>
  <si>
    <t>ash331GPIA.col (662,4185), ? HOS</t>
  </si>
  <si>
    <t>will199GPIA.col (701,6772), ? HOS</t>
  </si>
  <si>
    <t>1-Insertions_4.col (67,232), 4, CAR</t>
  </si>
  <si>
    <t>1-Insertions_5.col (202,1227), ?, CAR</t>
  </si>
  <si>
    <t>1-Insertions_6.col (607,6337), ?, CAR</t>
  </si>
  <si>
    <t>2-Insertions_4.col (149,541), 4, CAR</t>
  </si>
  <si>
    <t>2-Insertions_5.col (597,3936), ?, CAR</t>
  </si>
  <si>
    <t>3-Insertions_4.col (281,1046), ?, CAR</t>
  </si>
  <si>
    <t>3-Insertions_5.col (1406,9695), ?, CAR</t>
  </si>
  <si>
    <t>4-Insertions_3.col (79,156), 3, CAR</t>
  </si>
  <si>
    <t>4-Insertions_4.col (475,1795), ?, CAR</t>
  </si>
  <si>
    <t>1-FullIns_3.col 30,100,?CAR</t>
  </si>
  <si>
    <t>1-FullIns_4.col 93,593, ?CAR</t>
  </si>
  <si>
    <t>1-FullIns_5.col 282,3247,?CAR</t>
  </si>
  <si>
    <t>2-FullIns_3.col 52,201, ?CAR</t>
  </si>
  <si>
    <t>2-FullIns_4.col 212,1621,?CAR</t>
  </si>
  <si>
    <t>2-FullIns_5.col 852,12201,?CAR</t>
  </si>
  <si>
    <t>3-FullIns_3.col 80,346,?CAR</t>
  </si>
  <si>
    <t>3-FullIns_4.col 405,3524,?CAR</t>
  </si>
  <si>
    <t>3-FullIns_5.col 2030,33751,?CAR</t>
  </si>
  <si>
    <t>4-FullIns_3.col 114,541,?CAR</t>
  </si>
  <si>
    <t>4-FullIns_4.col 690,6650,?CAR</t>
  </si>
  <si>
    <t>4-FullIns_5.col 4146,77305,?CAR</t>
  </si>
  <si>
    <t>5-FullIns_3.col 154,792,?CAR</t>
  </si>
  <si>
    <t>5-FullIns_4.col 1085,11395,?CAR</t>
  </si>
  <si>
    <t>n</t>
  </si>
  <si>
    <t>m</t>
  </si>
  <si>
    <t>density</t>
  </si>
  <si>
    <t>LB</t>
  </si>
  <si>
    <t>5/6?</t>
  </si>
  <si>
    <t xml:space="preserve"> </t>
  </si>
  <si>
    <t>Clique</t>
  </si>
  <si>
    <t>HEURISTICS Scorecard</t>
  </si>
  <si>
    <t>CLGA</t>
  </si>
  <si>
    <t>OPT</t>
  </si>
  <si>
    <t>GHZ</t>
  </si>
  <si>
    <t>BP</t>
  </si>
  <si>
    <t>PS</t>
  </si>
  <si>
    <t>CS</t>
  </si>
  <si>
    <t>LOWER BOUNDING/OPTIMALITY SCORECARD</t>
  </si>
  <si>
    <t>CD</t>
  </si>
  <si>
    <t>AVG</t>
  </si>
  <si>
    <t>MZ</t>
  </si>
  <si>
    <t>UB</t>
  </si>
  <si>
    <t>T</t>
  </si>
  <si>
    <t>MT</t>
  </si>
  <si>
    <t>Bandwidth Coloring Scorecard</t>
  </si>
  <si>
    <t>P</t>
  </si>
  <si>
    <t>GEOM20</t>
  </si>
  <si>
    <t>GEOM20a</t>
  </si>
  <si>
    <t>GEOM20b</t>
  </si>
  <si>
    <t>PS: Phan and Skiena</t>
  </si>
  <si>
    <t>GEOM30</t>
  </si>
  <si>
    <t>P: Prestwich</t>
  </si>
  <si>
    <t>GEOM30a</t>
  </si>
  <si>
    <t>GEOM30b</t>
  </si>
  <si>
    <t>GEOM40</t>
  </si>
  <si>
    <t>GEOM40a</t>
  </si>
  <si>
    <t>GEOM40b</t>
  </si>
  <si>
    <t>GEOM50</t>
  </si>
  <si>
    <t>GEOM50a</t>
  </si>
  <si>
    <t>GEOM50b</t>
  </si>
  <si>
    <t>GEOM60</t>
  </si>
  <si>
    <t>GEOM60a</t>
  </si>
  <si>
    <t>GEOM60b</t>
  </si>
  <si>
    <t>GEOM70</t>
  </si>
  <si>
    <t>GEOM70a</t>
  </si>
  <si>
    <t>GEOM70b</t>
  </si>
  <si>
    <t>GEOM80</t>
  </si>
  <si>
    <t>GEOM80a</t>
  </si>
  <si>
    <t>GEOM80b</t>
  </si>
  <si>
    <t>GEOM90</t>
  </si>
  <si>
    <t>GEOM90a</t>
  </si>
  <si>
    <t>GEOM90b</t>
  </si>
  <si>
    <t>GEOM100</t>
  </si>
  <si>
    <t>GEOM100a</t>
  </si>
  <si>
    <t>GEOM100b</t>
  </si>
  <si>
    <t>GEOM110</t>
  </si>
  <si>
    <t>GEOM110a</t>
  </si>
  <si>
    <t>GEOM110b</t>
  </si>
  <si>
    <t>GEOM120</t>
  </si>
  <si>
    <t>GEOM120a</t>
  </si>
  <si>
    <t>GEOM120b</t>
  </si>
  <si>
    <t>(Sheet 2 of 3)</t>
  </si>
  <si>
    <t>(Sheet 3 of 3)</t>
  </si>
  <si>
    <t>Summary of results from Computational Symposium, CP2002</t>
  </si>
  <si>
    <t>(Sheet 1 of 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</si>
</sst>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i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110" zoomScaleNormal="11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140625" defaultRowHeight="12.75"/>
  <cols>
    <col min="1" max="1" width="35.28125" style="0" customWidth="1"/>
    <col min="2" max="2" width="5.421875" style="0" bestFit="1" customWidth="1"/>
    <col min="3" max="3" width="6.421875" style="0" bestFit="1" customWidth="1"/>
    <col min="4" max="4" width="6.00390625" style="0" bestFit="1" customWidth="1"/>
    <col min="5" max="7" width="6.140625" style="0" customWidth="1"/>
    <col min="8" max="9" width="5.7109375" style="0" customWidth="1"/>
    <col min="10" max="11" width="5.7109375" style="6" customWidth="1"/>
    <col min="12" max="12" width="5.7109375" style="0" customWidth="1"/>
    <col min="13" max="13" width="2.8515625" style="0" customWidth="1"/>
    <col min="14" max="14" width="5.00390625" style="6" customWidth="1"/>
    <col min="15" max="15" width="7.00390625" style="6" customWidth="1"/>
    <col min="16" max="17" width="2.8515625" style="0" customWidth="1"/>
    <col min="18" max="18" width="4.7109375" style="6" customWidth="1"/>
    <col min="19" max="19" width="5.00390625" style="6" customWidth="1"/>
    <col min="20" max="20" width="2.8515625" style="0" customWidth="1"/>
    <col min="21" max="21" width="4.8515625" style="0" bestFit="1" customWidth="1"/>
    <col min="22" max="24" width="2.8515625" style="0" bestFit="1" customWidth="1"/>
    <col min="25" max="25" width="6.00390625" style="0" bestFit="1" customWidth="1"/>
    <col min="26" max="26" width="4.8515625" style="0" bestFit="1" customWidth="1"/>
    <col min="27" max="27" width="3.140625" style="0" bestFit="1" customWidth="1"/>
    <col min="28" max="28" width="7.421875" style="0" bestFit="1" customWidth="1"/>
    <col min="29" max="29" width="3.7109375" style="0" bestFit="1" customWidth="1"/>
  </cols>
  <sheetData>
    <row r="1" ht="18">
      <c r="A1" s="61" t="s">
        <v>123</v>
      </c>
    </row>
    <row r="2" spans="1:19" ht="18.75">
      <c r="A2" s="31" t="s">
        <v>70</v>
      </c>
      <c r="B2" s="20"/>
      <c r="C2" s="20"/>
      <c r="D2" s="59" t="s">
        <v>124</v>
      </c>
      <c r="E2" s="20"/>
      <c r="F2" s="20"/>
      <c r="G2" s="20"/>
      <c r="H2" s="20"/>
      <c r="I2" s="20"/>
      <c r="J2" s="21"/>
      <c r="K2" s="21"/>
      <c r="L2" s="20"/>
      <c r="M2" s="8"/>
      <c r="N2" s="9"/>
      <c r="O2" s="9"/>
      <c r="P2" s="8"/>
      <c r="Q2" s="8"/>
      <c r="R2" s="9"/>
      <c r="S2" s="10"/>
    </row>
    <row r="3" spans="1:19" ht="12.75">
      <c r="A3" s="11"/>
      <c r="B3" s="12"/>
      <c r="C3" s="12"/>
      <c r="D3" s="12"/>
      <c r="E3" s="12"/>
      <c r="F3" s="12"/>
      <c r="G3" s="12"/>
      <c r="H3" s="19"/>
      <c r="I3" s="20"/>
      <c r="J3" s="20"/>
      <c r="K3" s="20"/>
      <c r="L3" s="22"/>
      <c r="N3"/>
      <c r="O3"/>
      <c r="R3"/>
      <c r="S3"/>
    </row>
    <row r="4" spans="1:19" s="15" customFormat="1" ht="12.75">
      <c r="A4" s="14"/>
      <c r="B4" s="13" t="s">
        <v>63</v>
      </c>
      <c r="C4" s="13" t="s">
        <v>64</v>
      </c>
      <c r="D4" s="13" t="s">
        <v>65</v>
      </c>
      <c r="E4" s="13" t="s">
        <v>69</v>
      </c>
      <c r="F4" s="13" t="s">
        <v>72</v>
      </c>
      <c r="G4" s="13" t="s">
        <v>66</v>
      </c>
      <c r="H4" s="23" t="s">
        <v>71</v>
      </c>
      <c r="I4" s="18" t="s">
        <v>73</v>
      </c>
      <c r="J4" s="18" t="s">
        <v>74</v>
      </c>
      <c r="K4" s="18" t="s">
        <v>75</v>
      </c>
      <c r="L4" s="24" t="s">
        <v>76</v>
      </c>
      <c r="M4"/>
      <c r="N4"/>
      <c r="O4"/>
      <c r="P4"/>
      <c r="Q4"/>
      <c r="R4"/>
      <c r="S4"/>
    </row>
    <row r="5" spans="1:19" ht="12.75">
      <c r="A5" s="2" t="s">
        <v>0</v>
      </c>
      <c r="B5" s="1">
        <v>125</v>
      </c>
      <c r="C5" s="1">
        <v>736</v>
      </c>
      <c r="D5" s="3">
        <f>2*C5/(B5*(B5-1))</f>
        <v>0.09496774193548387</v>
      </c>
      <c r="E5" s="1">
        <v>5</v>
      </c>
      <c r="F5" s="1">
        <v>5</v>
      </c>
      <c r="G5" s="1">
        <v>5</v>
      </c>
      <c r="H5" s="11"/>
      <c r="I5" s="25"/>
      <c r="J5" s="25">
        <v>5</v>
      </c>
      <c r="K5" s="25">
        <v>7</v>
      </c>
      <c r="L5" s="26"/>
      <c r="N5"/>
      <c r="O5"/>
      <c r="R5"/>
      <c r="S5"/>
    </row>
    <row r="6" spans="1:19" ht="12.75">
      <c r="A6" s="2" t="s">
        <v>1</v>
      </c>
      <c r="B6" s="1">
        <v>125</v>
      </c>
      <c r="C6" s="1">
        <v>3891</v>
      </c>
      <c r="D6" s="3">
        <f aca="true" t="shared" si="0" ref="D6:D47">2*C6/(B6*(B6-1))</f>
        <v>0.5020645161290322</v>
      </c>
      <c r="E6" s="1">
        <v>12</v>
      </c>
      <c r="F6" s="1">
        <v>12</v>
      </c>
      <c r="G6" s="1">
        <v>12</v>
      </c>
      <c r="H6" s="11">
        <v>20</v>
      </c>
      <c r="I6" s="25"/>
      <c r="J6" s="25">
        <v>18</v>
      </c>
      <c r="K6" s="25">
        <v>21</v>
      </c>
      <c r="L6" s="26"/>
      <c r="N6"/>
      <c r="O6"/>
      <c r="R6"/>
      <c r="S6"/>
    </row>
    <row r="7" spans="1:19" ht="12.75">
      <c r="A7" s="2" t="s">
        <v>2</v>
      </c>
      <c r="B7" s="1">
        <v>125</v>
      </c>
      <c r="C7" s="1">
        <v>6961</v>
      </c>
      <c r="D7" s="3">
        <f t="shared" si="0"/>
        <v>0.8981935483870968</v>
      </c>
      <c r="E7" s="1">
        <v>27</v>
      </c>
      <c r="F7" s="1">
        <v>30</v>
      </c>
      <c r="G7" s="1">
        <v>30</v>
      </c>
      <c r="H7" s="11"/>
      <c r="I7" s="25"/>
      <c r="J7" s="25">
        <v>42</v>
      </c>
      <c r="K7" s="25">
        <v>46</v>
      </c>
      <c r="L7" s="26"/>
      <c r="N7"/>
      <c r="O7"/>
      <c r="R7"/>
      <c r="S7"/>
    </row>
    <row r="8" spans="1:19" ht="12.75">
      <c r="A8" s="2" t="s">
        <v>3</v>
      </c>
      <c r="B8" s="1">
        <v>250</v>
      </c>
      <c r="C8" s="1">
        <v>3218</v>
      </c>
      <c r="D8" s="3">
        <f t="shared" si="0"/>
        <v>0.10338955823293172</v>
      </c>
      <c r="E8" s="1"/>
      <c r="F8" s="1">
        <v>8</v>
      </c>
      <c r="G8" s="1">
        <v>8</v>
      </c>
      <c r="H8" s="11"/>
      <c r="I8" s="25"/>
      <c r="J8" s="25">
        <v>9</v>
      </c>
      <c r="K8" s="25"/>
      <c r="L8" s="26"/>
      <c r="N8"/>
      <c r="O8"/>
      <c r="R8"/>
      <c r="S8"/>
    </row>
    <row r="9" spans="1:19" ht="12.75">
      <c r="A9" s="2" t="s">
        <v>4</v>
      </c>
      <c r="B9" s="1">
        <v>250</v>
      </c>
      <c r="C9" s="1">
        <v>15668</v>
      </c>
      <c r="D9" s="3">
        <f t="shared" si="0"/>
        <v>0.5033895582329317</v>
      </c>
      <c r="E9" s="1"/>
      <c r="F9" s="1"/>
      <c r="G9" s="1">
        <v>13</v>
      </c>
      <c r="H9" s="11">
        <v>37</v>
      </c>
      <c r="I9" s="25"/>
      <c r="J9" s="25">
        <v>22</v>
      </c>
      <c r="K9" s="25"/>
      <c r="L9" s="26">
        <v>28</v>
      </c>
      <c r="N9"/>
      <c r="O9"/>
      <c r="R9"/>
      <c r="S9"/>
    </row>
    <row r="10" spans="1:19" ht="12.75">
      <c r="A10" s="2" t="s">
        <v>5</v>
      </c>
      <c r="B10" s="1">
        <v>250</v>
      </c>
      <c r="C10" s="1">
        <v>27897</v>
      </c>
      <c r="D10" s="3">
        <f t="shared" si="0"/>
        <v>0.896289156626506</v>
      </c>
      <c r="E10" s="1"/>
      <c r="F10" s="1"/>
      <c r="G10" s="1">
        <v>35</v>
      </c>
      <c r="H10" s="11"/>
      <c r="I10" s="25"/>
      <c r="J10" s="25">
        <v>72</v>
      </c>
      <c r="K10" s="25">
        <v>79</v>
      </c>
      <c r="L10" s="26"/>
      <c r="N10"/>
      <c r="O10"/>
      <c r="R10"/>
      <c r="S10"/>
    </row>
    <row r="11" spans="1:19" ht="12.75">
      <c r="A11" s="2" t="s">
        <v>6</v>
      </c>
      <c r="B11" s="1">
        <v>500</v>
      </c>
      <c r="C11" s="1">
        <v>12458</v>
      </c>
      <c r="D11" s="3">
        <f t="shared" si="0"/>
        <v>0.09986372745490982</v>
      </c>
      <c r="E11" s="1"/>
      <c r="F11" s="1"/>
      <c r="G11" s="1">
        <v>6</v>
      </c>
      <c r="H11" s="11">
        <v>16</v>
      </c>
      <c r="I11" s="25">
        <v>12</v>
      </c>
      <c r="J11" s="25"/>
      <c r="K11" s="25">
        <v>20</v>
      </c>
      <c r="L11" s="26">
        <v>12</v>
      </c>
      <c r="N11"/>
      <c r="O11"/>
      <c r="R11"/>
      <c r="S11"/>
    </row>
    <row r="12" spans="1:19" ht="12.75">
      <c r="A12" s="2" t="s">
        <v>7</v>
      </c>
      <c r="B12" s="1">
        <v>500</v>
      </c>
      <c r="C12" s="1">
        <v>62624</v>
      </c>
      <c r="D12" s="3">
        <f t="shared" si="0"/>
        <v>0.5019959919839679</v>
      </c>
      <c r="E12" s="1"/>
      <c r="F12" s="1"/>
      <c r="G12" s="1">
        <v>16</v>
      </c>
      <c r="H12" s="11">
        <v>66</v>
      </c>
      <c r="I12" s="25">
        <v>48</v>
      </c>
      <c r="J12" s="25">
        <v>51</v>
      </c>
      <c r="K12" s="25"/>
      <c r="L12" s="26">
        <v>50</v>
      </c>
      <c r="N12"/>
      <c r="O12"/>
      <c r="R12"/>
      <c r="S12"/>
    </row>
    <row r="13" spans="1:19" ht="12.75">
      <c r="A13" s="2" t="s">
        <v>8</v>
      </c>
      <c r="B13" s="1">
        <v>500</v>
      </c>
      <c r="C13" s="1">
        <v>224874</v>
      </c>
      <c r="D13" s="3">
        <f t="shared" si="0"/>
        <v>1.8025971943887775</v>
      </c>
      <c r="E13" s="1">
        <v>35</v>
      </c>
      <c r="F13" s="1"/>
      <c r="G13" s="1">
        <v>42</v>
      </c>
      <c r="H13" s="11"/>
      <c r="I13" s="25">
        <v>126</v>
      </c>
      <c r="J13" s="25"/>
      <c r="K13" s="25"/>
      <c r="L13" s="26">
        <v>127</v>
      </c>
      <c r="N13"/>
      <c r="O13"/>
      <c r="R13"/>
      <c r="S13"/>
    </row>
    <row r="14" spans="1:19" ht="12.75">
      <c r="A14" s="2" t="s">
        <v>9</v>
      </c>
      <c r="B14" s="1">
        <v>500</v>
      </c>
      <c r="C14" s="1">
        <v>3555</v>
      </c>
      <c r="D14" s="3">
        <f t="shared" si="0"/>
        <v>0.028496993987975953</v>
      </c>
      <c r="E14" s="4">
        <v>12</v>
      </c>
      <c r="F14" s="4">
        <v>12</v>
      </c>
      <c r="G14" s="4">
        <v>12</v>
      </c>
      <c r="H14" s="16">
        <v>12</v>
      </c>
      <c r="I14" s="25"/>
      <c r="J14" s="25"/>
      <c r="K14" s="25"/>
      <c r="L14" s="26"/>
      <c r="N14"/>
      <c r="O14"/>
      <c r="R14"/>
      <c r="S14"/>
    </row>
    <row r="15" spans="1:19" ht="12.75">
      <c r="A15" s="2" t="s">
        <v>10</v>
      </c>
      <c r="B15" s="1">
        <v>500</v>
      </c>
      <c r="C15" s="1">
        <v>121275</v>
      </c>
      <c r="D15" s="3">
        <f t="shared" si="0"/>
        <v>0.9721442885771543</v>
      </c>
      <c r="E15" s="1">
        <v>63</v>
      </c>
      <c r="F15" s="1">
        <v>63</v>
      </c>
      <c r="G15" s="1">
        <v>63</v>
      </c>
      <c r="H15" s="11">
        <v>56</v>
      </c>
      <c r="I15" s="25"/>
      <c r="J15" s="25"/>
      <c r="K15" s="25">
        <v>105</v>
      </c>
      <c r="L15" s="26"/>
      <c r="N15"/>
      <c r="O15"/>
      <c r="R15"/>
      <c r="S15"/>
    </row>
    <row r="16" spans="1:19" ht="12.75">
      <c r="A16" s="2" t="s">
        <v>11</v>
      </c>
      <c r="B16" s="1">
        <v>500</v>
      </c>
      <c r="C16" s="1">
        <v>58862</v>
      </c>
      <c r="D16" s="3">
        <f t="shared" si="0"/>
        <v>0.47183967935871746</v>
      </c>
      <c r="E16" s="1">
        <v>26</v>
      </c>
      <c r="F16" s="1">
        <v>26</v>
      </c>
      <c r="G16" s="1">
        <v>26</v>
      </c>
      <c r="H16" s="11"/>
      <c r="I16" s="25"/>
      <c r="J16" s="25">
        <v>129</v>
      </c>
      <c r="K16" s="25">
        <v>155</v>
      </c>
      <c r="L16" s="26">
        <v>124</v>
      </c>
      <c r="N16"/>
      <c r="O16"/>
      <c r="R16"/>
      <c r="S16"/>
    </row>
    <row r="17" spans="1:19" ht="12.75">
      <c r="A17" s="2" t="s">
        <v>12</v>
      </c>
      <c r="B17" s="1">
        <v>1000</v>
      </c>
      <c r="C17" s="1">
        <v>49629</v>
      </c>
      <c r="D17" s="3">
        <f t="shared" si="0"/>
        <v>0.09935735735735736</v>
      </c>
      <c r="E17" s="1"/>
      <c r="F17" s="1"/>
      <c r="G17" s="1">
        <v>6</v>
      </c>
      <c r="H17" s="11"/>
      <c r="I17" s="25">
        <v>20</v>
      </c>
      <c r="J17" s="25"/>
      <c r="K17" s="25">
        <v>41</v>
      </c>
      <c r="L17" s="26"/>
      <c r="N17"/>
      <c r="O17"/>
      <c r="R17"/>
      <c r="S17"/>
    </row>
    <row r="18" spans="1:19" ht="12.75">
      <c r="A18" s="2" t="s">
        <v>13</v>
      </c>
      <c r="B18" s="1">
        <v>1000</v>
      </c>
      <c r="C18" s="1">
        <v>249826</v>
      </c>
      <c r="D18" s="3">
        <f t="shared" si="0"/>
        <v>0.5001521521521521</v>
      </c>
      <c r="E18" s="1"/>
      <c r="F18" s="1"/>
      <c r="G18" s="1">
        <v>17</v>
      </c>
      <c r="H18" s="11"/>
      <c r="I18" s="25">
        <v>84</v>
      </c>
      <c r="J18" s="25"/>
      <c r="K18" s="25"/>
      <c r="L18" s="26"/>
      <c r="N18"/>
      <c r="O18"/>
      <c r="R18"/>
      <c r="S18"/>
    </row>
    <row r="19" spans="1:19" ht="12.75">
      <c r="A19" s="2" t="s">
        <v>14</v>
      </c>
      <c r="B19" s="1">
        <v>1000</v>
      </c>
      <c r="C19" s="1">
        <v>449449</v>
      </c>
      <c r="D19" s="3">
        <f t="shared" si="0"/>
        <v>0.8997977977977978</v>
      </c>
      <c r="E19" s="1">
        <v>37</v>
      </c>
      <c r="F19" s="1"/>
      <c r="G19" s="1">
        <v>54</v>
      </c>
      <c r="H19" s="11"/>
      <c r="I19" s="25">
        <v>224</v>
      </c>
      <c r="J19" s="25"/>
      <c r="K19" s="25"/>
      <c r="L19" s="26"/>
      <c r="N19"/>
      <c r="O19"/>
      <c r="R19"/>
      <c r="S19"/>
    </row>
    <row r="20" spans="1:19" ht="12.75">
      <c r="A20" s="2" t="s">
        <v>15</v>
      </c>
      <c r="B20" s="1">
        <v>900</v>
      </c>
      <c r="C20" s="1">
        <v>307350</v>
      </c>
      <c r="D20" s="3">
        <f t="shared" si="0"/>
        <v>0.7597330367074527</v>
      </c>
      <c r="E20" s="1"/>
      <c r="F20" s="1"/>
      <c r="G20" s="1"/>
      <c r="H20" s="11"/>
      <c r="I20" s="25"/>
      <c r="J20" s="25">
        <v>101</v>
      </c>
      <c r="K20" s="25"/>
      <c r="L20" s="26">
        <v>99</v>
      </c>
      <c r="N20"/>
      <c r="O20"/>
      <c r="R20"/>
      <c r="S20"/>
    </row>
    <row r="21" spans="1:19" ht="12.75">
      <c r="A21" s="2" t="s">
        <v>16</v>
      </c>
      <c r="B21" s="1">
        <v>450</v>
      </c>
      <c r="C21" s="1">
        <v>8168</v>
      </c>
      <c r="D21" s="3">
        <f t="shared" si="0"/>
        <v>0.08085127443702055</v>
      </c>
      <c r="E21" s="1">
        <v>15</v>
      </c>
      <c r="F21" s="1"/>
      <c r="G21" s="1">
        <v>15</v>
      </c>
      <c r="H21" s="11">
        <v>18</v>
      </c>
      <c r="I21" s="25"/>
      <c r="J21" s="25">
        <v>15</v>
      </c>
      <c r="K21" s="25">
        <v>23</v>
      </c>
      <c r="L21" s="26">
        <v>15</v>
      </c>
      <c r="N21"/>
      <c r="O21"/>
      <c r="R21"/>
      <c r="S21"/>
    </row>
    <row r="22" spans="1:19" ht="12.75">
      <c r="A22" s="2" t="s">
        <v>17</v>
      </c>
      <c r="B22" s="1">
        <v>450</v>
      </c>
      <c r="C22" s="1">
        <v>8169</v>
      </c>
      <c r="D22" s="3">
        <f t="shared" si="0"/>
        <v>0.08086117297698589</v>
      </c>
      <c r="E22" s="1">
        <v>15</v>
      </c>
      <c r="F22" s="1">
        <v>15</v>
      </c>
      <c r="G22" s="1">
        <v>15</v>
      </c>
      <c r="H22" s="11">
        <v>18</v>
      </c>
      <c r="I22" s="25"/>
      <c r="J22" s="25">
        <v>15</v>
      </c>
      <c r="K22" s="25">
        <v>23</v>
      </c>
      <c r="L22" s="26">
        <v>15</v>
      </c>
      <c r="N22"/>
      <c r="O22"/>
      <c r="R22"/>
      <c r="S22"/>
    </row>
    <row r="23" spans="1:19" ht="12.75">
      <c r="A23" s="2" t="s">
        <v>18</v>
      </c>
      <c r="B23" s="1">
        <v>450</v>
      </c>
      <c r="C23" s="1">
        <v>16680</v>
      </c>
      <c r="D23" s="3">
        <f t="shared" si="0"/>
        <v>0.16510764662212324</v>
      </c>
      <c r="E23" s="1">
        <v>15</v>
      </c>
      <c r="F23" s="1"/>
      <c r="G23" s="1">
        <v>15</v>
      </c>
      <c r="H23" s="11">
        <v>27</v>
      </c>
      <c r="I23" s="25">
        <v>15</v>
      </c>
      <c r="J23" s="25"/>
      <c r="K23" s="25">
        <v>32</v>
      </c>
      <c r="L23" s="26">
        <v>16</v>
      </c>
      <c r="N23"/>
      <c r="O23"/>
      <c r="R23"/>
      <c r="S23"/>
    </row>
    <row r="24" spans="1:19" ht="12.75">
      <c r="A24" s="2" t="s">
        <v>19</v>
      </c>
      <c r="B24" s="1">
        <v>450</v>
      </c>
      <c r="C24" s="1">
        <v>16750</v>
      </c>
      <c r="D24" s="3">
        <f t="shared" si="0"/>
        <v>0.1658005444196981</v>
      </c>
      <c r="E24" s="1">
        <v>15</v>
      </c>
      <c r="F24" s="1"/>
      <c r="G24" s="1">
        <v>9</v>
      </c>
      <c r="H24" s="11"/>
      <c r="I24" s="25">
        <v>15</v>
      </c>
      <c r="J24" s="25"/>
      <c r="K24" s="25">
        <v>31</v>
      </c>
      <c r="L24" s="26">
        <v>16</v>
      </c>
      <c r="N24"/>
      <c r="O24"/>
      <c r="R24"/>
      <c r="S24"/>
    </row>
    <row r="25" spans="1:19" ht="12.75">
      <c r="A25" s="2" t="s">
        <v>20</v>
      </c>
      <c r="B25" s="1">
        <v>450</v>
      </c>
      <c r="C25" s="1">
        <v>17343</v>
      </c>
      <c r="D25" s="3">
        <f t="shared" si="0"/>
        <v>0.17167037861915369</v>
      </c>
      <c r="E25" s="1">
        <v>25</v>
      </c>
      <c r="F25" s="1"/>
      <c r="G25" s="1">
        <v>25</v>
      </c>
      <c r="H25" s="11"/>
      <c r="I25" s="25">
        <v>26</v>
      </c>
      <c r="J25" s="25"/>
      <c r="K25" s="25">
        <v>36</v>
      </c>
      <c r="L25" s="26">
        <v>26</v>
      </c>
      <c r="N25"/>
      <c r="O25"/>
      <c r="R25"/>
      <c r="S25"/>
    </row>
    <row r="26" spans="1:19" ht="12.75">
      <c r="A26" s="2" t="s">
        <v>21</v>
      </c>
      <c r="B26" s="1">
        <v>0</v>
      </c>
      <c r="C26" s="1">
        <v>17425</v>
      </c>
      <c r="D26" s="3" t="e">
        <f t="shared" si="0"/>
        <v>#DIV/0!</v>
      </c>
      <c r="E26" s="1">
        <v>25</v>
      </c>
      <c r="F26" s="1"/>
      <c r="G26" s="1">
        <v>13</v>
      </c>
      <c r="H26" s="11"/>
      <c r="I26" s="25">
        <v>26</v>
      </c>
      <c r="J26" s="25"/>
      <c r="K26" s="25">
        <v>37</v>
      </c>
      <c r="L26" s="26">
        <v>26</v>
      </c>
      <c r="N26"/>
      <c r="O26"/>
      <c r="R26"/>
      <c r="S26"/>
    </row>
    <row r="27" spans="1:19" ht="12.75">
      <c r="A27" s="2" t="s">
        <v>22</v>
      </c>
      <c r="B27" s="1">
        <v>450</v>
      </c>
      <c r="C27" s="1">
        <v>5714</v>
      </c>
      <c r="D27" s="3">
        <f t="shared" si="0"/>
        <v>0.056560257362039096</v>
      </c>
      <c r="E27" s="1">
        <v>5</v>
      </c>
      <c r="F27" s="1">
        <v>5</v>
      </c>
      <c r="G27" s="1">
        <v>5</v>
      </c>
      <c r="H27" s="11"/>
      <c r="I27" s="25"/>
      <c r="J27" s="25">
        <v>5</v>
      </c>
      <c r="K27" s="25">
        <v>14</v>
      </c>
      <c r="L27" s="26"/>
      <c r="N27"/>
      <c r="O27"/>
      <c r="R27"/>
      <c r="S27"/>
    </row>
    <row r="28" spans="1:19" ht="12.75">
      <c r="A28" s="2" t="s">
        <v>23</v>
      </c>
      <c r="B28" s="1">
        <v>450</v>
      </c>
      <c r="C28" s="1">
        <v>5734</v>
      </c>
      <c r="D28" s="3">
        <f t="shared" si="0"/>
        <v>0.0567582281613462</v>
      </c>
      <c r="E28" s="1">
        <v>5</v>
      </c>
      <c r="F28" s="1">
        <v>5</v>
      </c>
      <c r="G28" s="1">
        <v>5</v>
      </c>
      <c r="H28" s="11"/>
      <c r="I28" s="25"/>
      <c r="J28" s="25">
        <v>5</v>
      </c>
      <c r="K28" s="25">
        <v>13</v>
      </c>
      <c r="L28" s="26"/>
      <c r="N28"/>
      <c r="O28"/>
      <c r="R28"/>
      <c r="S28"/>
    </row>
    <row r="29" spans="1:19" ht="12.75">
      <c r="A29" s="2" t="s">
        <v>24</v>
      </c>
      <c r="B29" s="1">
        <v>450</v>
      </c>
      <c r="C29" s="1">
        <v>9757</v>
      </c>
      <c r="D29" s="3">
        <f t="shared" si="0"/>
        <v>0.0965800544419698</v>
      </c>
      <c r="E29" s="1">
        <v>5</v>
      </c>
      <c r="F29" s="1">
        <v>5</v>
      </c>
      <c r="G29" s="1">
        <v>5</v>
      </c>
      <c r="H29" s="11"/>
      <c r="I29" s="25"/>
      <c r="J29" s="25"/>
      <c r="K29" s="25">
        <v>16</v>
      </c>
      <c r="L29" s="26"/>
      <c r="N29"/>
      <c r="O29"/>
      <c r="R29"/>
      <c r="S29"/>
    </row>
    <row r="30" spans="1:19" ht="12.75">
      <c r="A30" s="2" t="s">
        <v>25</v>
      </c>
      <c r="B30" s="1">
        <v>385</v>
      </c>
      <c r="C30" s="1">
        <v>19095</v>
      </c>
      <c r="D30" s="3">
        <f t="shared" si="0"/>
        <v>0.2583198051948052</v>
      </c>
      <c r="E30" s="1">
        <v>14</v>
      </c>
      <c r="F30" s="1"/>
      <c r="G30" s="1">
        <v>9</v>
      </c>
      <c r="H30" s="11"/>
      <c r="I30" s="25"/>
      <c r="J30" s="25">
        <v>14</v>
      </c>
      <c r="K30" s="25">
        <v>37</v>
      </c>
      <c r="L30" s="26"/>
      <c r="N30"/>
      <c r="O30"/>
      <c r="R30"/>
      <c r="S30"/>
    </row>
    <row r="31" spans="1:19" ht="14.25" customHeight="1">
      <c r="A31" s="2" t="s">
        <v>26</v>
      </c>
      <c r="B31" s="1">
        <v>352</v>
      </c>
      <c r="C31" s="1">
        <v>14612</v>
      </c>
      <c r="D31" s="3">
        <f t="shared" si="0"/>
        <v>0.23653198653198654</v>
      </c>
      <c r="E31" s="1">
        <v>14</v>
      </c>
      <c r="F31" s="1">
        <v>14</v>
      </c>
      <c r="G31" s="1">
        <v>14</v>
      </c>
      <c r="H31" s="11"/>
      <c r="I31" s="25"/>
      <c r="J31" s="25">
        <v>14</v>
      </c>
      <c r="K31" s="25">
        <v>33</v>
      </c>
      <c r="L31" s="26"/>
      <c r="N31"/>
      <c r="O31"/>
      <c r="R31"/>
      <c r="S31"/>
    </row>
    <row r="32" spans="1:19" ht="12.75">
      <c r="A32" s="2" t="s">
        <v>34</v>
      </c>
      <c r="B32" s="1">
        <v>64</v>
      </c>
      <c r="C32" s="1">
        <v>728</v>
      </c>
      <c r="D32" s="3">
        <f>2*C32/(B32*(B32-1))</f>
        <v>0.3611111111111111</v>
      </c>
      <c r="E32" s="1">
        <v>9</v>
      </c>
      <c r="F32" s="1">
        <v>9</v>
      </c>
      <c r="G32" s="1">
        <v>9</v>
      </c>
      <c r="H32" s="11"/>
      <c r="I32" s="25"/>
      <c r="J32" s="25"/>
      <c r="K32" s="25"/>
      <c r="L32" s="26"/>
      <c r="N32"/>
      <c r="O32"/>
      <c r="R32"/>
      <c r="S32"/>
    </row>
    <row r="33" spans="1:19" ht="12.75">
      <c r="A33" s="2" t="s">
        <v>35</v>
      </c>
      <c r="B33" s="1">
        <v>81</v>
      </c>
      <c r="C33" s="1">
        <v>2112</v>
      </c>
      <c r="D33" s="3">
        <f>2*C33/(B33*(B33-1))</f>
        <v>0.6518518518518519</v>
      </c>
      <c r="E33" s="1">
        <v>10</v>
      </c>
      <c r="F33" s="1"/>
      <c r="G33" s="1"/>
      <c r="H33" s="11"/>
      <c r="I33" s="25"/>
      <c r="J33" s="25">
        <v>10</v>
      </c>
      <c r="K33" s="25"/>
      <c r="L33" s="26"/>
      <c r="N33"/>
      <c r="O33"/>
      <c r="R33"/>
      <c r="S33"/>
    </row>
    <row r="34" spans="1:19" ht="14.25" customHeight="1">
      <c r="A34" s="2"/>
      <c r="B34" s="1"/>
      <c r="C34" s="1"/>
      <c r="D34" s="3"/>
      <c r="E34" s="1"/>
      <c r="F34" s="1"/>
      <c r="G34" s="1"/>
      <c r="H34" s="11"/>
      <c r="I34" s="25"/>
      <c r="J34" s="25"/>
      <c r="K34" s="25"/>
      <c r="L34" s="26"/>
      <c r="N34"/>
      <c r="O34"/>
      <c r="R34"/>
      <c r="S34"/>
    </row>
    <row r="35" spans="1:19" ht="14.25" customHeight="1">
      <c r="A35" s="2"/>
      <c r="B35" s="1"/>
      <c r="C35" s="1"/>
      <c r="D35" s="3"/>
      <c r="E35" s="1"/>
      <c r="F35" s="1"/>
      <c r="G35" s="1"/>
      <c r="H35" s="11"/>
      <c r="I35" s="25"/>
      <c r="J35" s="25"/>
      <c r="K35" s="25"/>
      <c r="L35" s="26"/>
      <c r="N35"/>
      <c r="O35"/>
      <c r="R35"/>
      <c r="S35"/>
    </row>
    <row r="36" spans="1:19" ht="14.25" customHeight="1">
      <c r="A36" s="2"/>
      <c r="B36" s="1"/>
      <c r="C36" s="1"/>
      <c r="D36" s="3"/>
      <c r="E36" s="1"/>
      <c r="F36" s="1"/>
      <c r="G36" s="1"/>
      <c r="H36" s="11"/>
      <c r="I36" s="25"/>
      <c r="J36" s="25"/>
      <c r="K36" s="25"/>
      <c r="L36" s="26"/>
      <c r="N36"/>
      <c r="O36"/>
      <c r="R36"/>
      <c r="S36"/>
    </row>
    <row r="37" spans="1:19" ht="14.25" customHeight="1">
      <c r="A37" s="2"/>
      <c r="B37" s="1"/>
      <c r="C37" s="1"/>
      <c r="D37" s="3"/>
      <c r="E37" s="1"/>
      <c r="F37" s="1"/>
      <c r="G37" s="1"/>
      <c r="H37" s="11"/>
      <c r="I37" s="25"/>
      <c r="J37" s="25"/>
      <c r="K37" s="25"/>
      <c r="L37" s="26"/>
      <c r="N37"/>
      <c r="O37"/>
      <c r="R37"/>
      <c r="S37"/>
    </row>
    <row r="38" spans="1:19" ht="18.75">
      <c r="A38" s="31" t="s">
        <v>70</v>
      </c>
      <c r="B38" s="20"/>
      <c r="C38" s="20"/>
      <c r="D38" s="20"/>
      <c r="E38" s="20"/>
      <c r="F38" s="20"/>
      <c r="G38" s="20"/>
      <c r="H38" s="11"/>
      <c r="I38" s="25"/>
      <c r="J38" s="25"/>
      <c r="K38" s="25"/>
      <c r="L38" s="26"/>
      <c r="N38"/>
      <c r="O38"/>
      <c r="R38"/>
      <c r="S38"/>
    </row>
    <row r="39" spans="1:19" ht="12.75">
      <c r="A39" s="11"/>
      <c r="B39" s="12"/>
      <c r="C39" s="12"/>
      <c r="D39" s="12"/>
      <c r="E39" s="12"/>
      <c r="F39" s="12"/>
      <c r="G39" s="12"/>
      <c r="H39" s="11"/>
      <c r="I39" s="25"/>
      <c r="J39" s="25"/>
      <c r="K39" s="25"/>
      <c r="L39" s="26"/>
      <c r="N39"/>
      <c r="O39"/>
      <c r="R39"/>
      <c r="S39"/>
    </row>
    <row r="40" spans="1:12" s="15" customFormat="1" ht="12.75">
      <c r="A40" s="14"/>
      <c r="B40" s="13" t="s">
        <v>63</v>
      </c>
      <c r="C40" s="13" t="s">
        <v>64</v>
      </c>
      <c r="D40" s="13" t="s">
        <v>65</v>
      </c>
      <c r="E40" s="13" t="s">
        <v>69</v>
      </c>
      <c r="F40" s="13" t="s">
        <v>72</v>
      </c>
      <c r="G40" s="13" t="s">
        <v>66</v>
      </c>
      <c r="H40" s="17" t="s">
        <v>71</v>
      </c>
      <c r="I40" s="12" t="s">
        <v>73</v>
      </c>
      <c r="J40" s="12" t="s">
        <v>74</v>
      </c>
      <c r="K40" s="12" t="s">
        <v>75</v>
      </c>
      <c r="L40" s="30" t="s">
        <v>76</v>
      </c>
    </row>
    <row r="41" spans="1:19" ht="12.75">
      <c r="A41" s="2" t="s">
        <v>27</v>
      </c>
      <c r="B41" s="1">
        <v>100</v>
      </c>
      <c r="C41" s="1">
        <v>2940</v>
      </c>
      <c r="D41" s="3">
        <f t="shared" si="0"/>
        <v>0.593939393939394</v>
      </c>
      <c r="E41" s="1"/>
      <c r="F41" s="1"/>
      <c r="G41" s="1"/>
      <c r="H41" s="11"/>
      <c r="I41" s="25"/>
      <c r="J41" s="25"/>
      <c r="K41" s="25"/>
      <c r="L41" s="26"/>
      <c r="N41"/>
      <c r="O41"/>
      <c r="R41"/>
      <c r="S41"/>
    </row>
    <row r="42" spans="1:19" ht="12.75">
      <c r="A42" s="2" t="s">
        <v>28</v>
      </c>
      <c r="B42" s="1">
        <v>121</v>
      </c>
      <c r="C42" s="1">
        <v>3960</v>
      </c>
      <c r="D42" s="3">
        <f t="shared" si="0"/>
        <v>0.5454545454545454</v>
      </c>
      <c r="E42" s="1">
        <v>11</v>
      </c>
      <c r="F42" s="1"/>
      <c r="G42" s="1"/>
      <c r="H42" s="11"/>
      <c r="I42" s="25"/>
      <c r="J42" s="25">
        <v>12</v>
      </c>
      <c r="K42" s="25"/>
      <c r="L42" s="26"/>
      <c r="N42"/>
      <c r="O42"/>
      <c r="R42"/>
      <c r="S42"/>
    </row>
    <row r="43" spans="1:19" ht="12.75">
      <c r="A43" s="2" t="s">
        <v>29</v>
      </c>
      <c r="B43" s="1">
        <v>144</v>
      </c>
      <c r="C43" s="1">
        <v>5192</v>
      </c>
      <c r="D43" s="3">
        <f t="shared" si="0"/>
        <v>0.5042735042735043</v>
      </c>
      <c r="E43" s="1"/>
      <c r="F43" s="1"/>
      <c r="G43" s="1"/>
      <c r="H43" s="11"/>
      <c r="I43" s="25"/>
      <c r="J43" s="25"/>
      <c r="K43" s="25"/>
      <c r="L43" s="26"/>
      <c r="N43"/>
      <c r="O43"/>
      <c r="R43"/>
      <c r="S43"/>
    </row>
    <row r="44" spans="1:19" ht="12.75">
      <c r="A44" s="2" t="s">
        <v>30</v>
      </c>
      <c r="B44" s="1">
        <v>169</v>
      </c>
      <c r="C44" s="1">
        <v>6656</v>
      </c>
      <c r="D44" s="3">
        <f t="shared" si="0"/>
        <v>0.46886446886446886</v>
      </c>
      <c r="E44" s="1">
        <v>13</v>
      </c>
      <c r="F44" s="1"/>
      <c r="G44" s="1"/>
      <c r="H44" s="11"/>
      <c r="I44" s="25"/>
      <c r="J44" s="25">
        <v>14</v>
      </c>
      <c r="K44" s="25"/>
      <c r="L44" s="26">
        <v>14</v>
      </c>
      <c r="N44"/>
      <c r="O44"/>
      <c r="R44"/>
      <c r="S44"/>
    </row>
    <row r="45" spans="1:19" ht="12.75">
      <c r="A45" s="2" t="s">
        <v>31</v>
      </c>
      <c r="B45" s="1">
        <v>196</v>
      </c>
      <c r="C45" s="1">
        <v>8372</v>
      </c>
      <c r="D45" s="3">
        <f t="shared" si="0"/>
        <v>0.4380952380952381</v>
      </c>
      <c r="E45" s="1"/>
      <c r="F45" s="1"/>
      <c r="G45" s="1"/>
      <c r="H45" s="11"/>
      <c r="I45" s="25"/>
      <c r="J45" s="25"/>
      <c r="K45" s="25"/>
      <c r="L45" s="26"/>
      <c r="N45"/>
      <c r="O45"/>
      <c r="R45"/>
      <c r="S45"/>
    </row>
    <row r="46" spans="1:19" ht="12.75">
      <c r="A46" s="2" t="s">
        <v>32</v>
      </c>
      <c r="B46" s="1">
        <v>225</v>
      </c>
      <c r="C46" s="1">
        <v>10360</v>
      </c>
      <c r="D46" s="3">
        <f t="shared" si="0"/>
        <v>0.4111111111111111</v>
      </c>
      <c r="E46" s="1"/>
      <c r="F46" s="1"/>
      <c r="G46" s="1"/>
      <c r="H46" s="11"/>
      <c r="I46" s="25"/>
      <c r="J46" s="25">
        <v>17</v>
      </c>
      <c r="K46" s="25"/>
      <c r="L46" s="26"/>
      <c r="N46"/>
      <c r="O46"/>
      <c r="R46"/>
      <c r="S46"/>
    </row>
    <row r="47" spans="1:19" ht="12.75">
      <c r="A47" s="2" t="s">
        <v>33</v>
      </c>
      <c r="B47" s="1">
        <v>256</v>
      </c>
      <c r="C47" s="1">
        <v>12640</v>
      </c>
      <c r="D47" s="3">
        <f t="shared" si="0"/>
        <v>0.3872549019607843</v>
      </c>
      <c r="E47" s="1"/>
      <c r="F47" s="1"/>
      <c r="G47" s="1"/>
      <c r="H47" s="11"/>
      <c r="I47" s="25"/>
      <c r="J47" s="25"/>
      <c r="K47" s="25">
        <v>21</v>
      </c>
      <c r="L47" s="26">
        <v>18</v>
      </c>
      <c r="N47"/>
      <c r="O47"/>
      <c r="R47"/>
      <c r="S47"/>
    </row>
    <row r="48" spans="1:19" ht="12.75">
      <c r="A48" s="2" t="s">
        <v>36</v>
      </c>
      <c r="B48" s="1">
        <v>95</v>
      </c>
      <c r="C48" s="1">
        <v>755</v>
      </c>
      <c r="D48" s="3">
        <f aca="true" t="shared" si="1" ref="D48:D74">2*C48/(B48*(B48-1))</f>
        <v>0.1690929451287794</v>
      </c>
      <c r="E48" s="1">
        <v>7</v>
      </c>
      <c r="F48" s="1"/>
      <c r="G48" s="1"/>
      <c r="H48" s="11"/>
      <c r="I48" s="25"/>
      <c r="J48" s="25">
        <v>7</v>
      </c>
      <c r="K48" s="25"/>
      <c r="L48" s="26"/>
      <c r="N48"/>
      <c r="O48"/>
      <c r="R48"/>
      <c r="S48"/>
    </row>
    <row r="49" spans="1:19" ht="12.75">
      <c r="A49" s="2" t="s">
        <v>37</v>
      </c>
      <c r="B49" s="1">
        <v>191</v>
      </c>
      <c r="C49" s="1">
        <v>2360</v>
      </c>
      <c r="D49" s="3">
        <f t="shared" si="1"/>
        <v>0.13006337834114082</v>
      </c>
      <c r="E49" s="1">
        <v>8</v>
      </c>
      <c r="F49" s="1"/>
      <c r="G49" s="1"/>
      <c r="H49" s="11"/>
      <c r="I49" s="25"/>
      <c r="J49" s="25">
        <v>8</v>
      </c>
      <c r="K49" s="25"/>
      <c r="L49" s="26"/>
      <c r="N49"/>
      <c r="O49"/>
      <c r="R49"/>
      <c r="S49"/>
    </row>
    <row r="50" spans="1:19" ht="12.75">
      <c r="A50" s="2" t="s">
        <v>38</v>
      </c>
      <c r="B50" s="1">
        <v>662</v>
      </c>
      <c r="C50" s="1">
        <v>4185</v>
      </c>
      <c r="D50" s="3">
        <f t="shared" si="1"/>
        <v>0.019127843467053034</v>
      </c>
      <c r="E50" s="1">
        <v>4</v>
      </c>
      <c r="F50" s="1"/>
      <c r="G50" s="1"/>
      <c r="H50" s="11"/>
      <c r="I50" s="25"/>
      <c r="J50" s="25"/>
      <c r="K50" s="25"/>
      <c r="L50" s="26"/>
      <c r="N50"/>
      <c r="O50"/>
      <c r="R50"/>
      <c r="S50"/>
    </row>
    <row r="51" spans="1:19" ht="12.75">
      <c r="A51" s="2" t="s">
        <v>39</v>
      </c>
      <c r="B51" s="1">
        <v>701</v>
      </c>
      <c r="C51" s="1">
        <v>6772</v>
      </c>
      <c r="D51" s="3">
        <f t="shared" si="1"/>
        <v>0.027601385775422864</v>
      </c>
      <c r="E51" s="1"/>
      <c r="F51" s="1"/>
      <c r="G51" s="1"/>
      <c r="H51" s="11"/>
      <c r="I51" s="25"/>
      <c r="J51" s="25"/>
      <c r="K51" s="25">
        <v>16</v>
      </c>
      <c r="L51" s="26"/>
      <c r="N51"/>
      <c r="O51"/>
      <c r="R51"/>
      <c r="S51"/>
    </row>
    <row r="52" spans="1:19" ht="12.75">
      <c r="A52" s="2" t="s">
        <v>40</v>
      </c>
      <c r="B52" s="1">
        <v>67</v>
      </c>
      <c r="C52" s="1">
        <v>232</v>
      </c>
      <c r="D52" s="3">
        <f t="shared" si="1"/>
        <v>0.10492989597467209</v>
      </c>
      <c r="E52" s="1">
        <v>4</v>
      </c>
      <c r="F52" s="1"/>
      <c r="G52" s="1">
        <v>4</v>
      </c>
      <c r="H52" s="11">
        <v>4</v>
      </c>
      <c r="I52" s="25"/>
      <c r="J52" s="25">
        <v>4</v>
      </c>
      <c r="K52" s="25"/>
      <c r="L52" s="26"/>
      <c r="N52"/>
      <c r="O52"/>
      <c r="R52"/>
      <c r="S52"/>
    </row>
    <row r="53" spans="1:19" ht="12.75">
      <c r="A53" s="2" t="s">
        <v>41</v>
      </c>
      <c r="B53" s="1">
        <v>202</v>
      </c>
      <c r="C53" s="1">
        <v>1227</v>
      </c>
      <c r="D53" s="3">
        <f t="shared" si="1"/>
        <v>0.0604403723954485</v>
      </c>
      <c r="E53" s="1"/>
      <c r="F53" s="1"/>
      <c r="G53" s="1">
        <v>4</v>
      </c>
      <c r="H53" s="11">
        <v>6</v>
      </c>
      <c r="I53" s="25"/>
      <c r="J53" s="25" t="s">
        <v>68</v>
      </c>
      <c r="K53" s="25">
        <v>6</v>
      </c>
      <c r="L53" s="26"/>
      <c r="N53"/>
      <c r="O53"/>
      <c r="R53"/>
      <c r="S53"/>
    </row>
    <row r="54" spans="1:19" ht="12.75">
      <c r="A54" s="2" t="s">
        <v>42</v>
      </c>
      <c r="B54" s="1">
        <v>607</v>
      </c>
      <c r="C54" s="1">
        <v>6337</v>
      </c>
      <c r="D54" s="3">
        <f t="shared" si="1"/>
        <v>0.03445501057519261</v>
      </c>
      <c r="E54" s="1"/>
      <c r="F54" s="1"/>
      <c r="G54" s="1"/>
      <c r="H54" s="11">
        <v>7</v>
      </c>
      <c r="I54" s="25"/>
      <c r="J54" s="25" t="s">
        <v>68</v>
      </c>
      <c r="K54" s="25">
        <v>15</v>
      </c>
      <c r="L54" s="26"/>
      <c r="N54"/>
      <c r="O54"/>
      <c r="R54"/>
      <c r="S54"/>
    </row>
    <row r="55" spans="1:19" ht="12.75">
      <c r="A55" s="2" t="s">
        <v>43</v>
      </c>
      <c r="B55" s="1">
        <v>149</v>
      </c>
      <c r="C55" s="1">
        <v>541</v>
      </c>
      <c r="D55" s="3">
        <f t="shared" si="1"/>
        <v>0.04906584436785779</v>
      </c>
      <c r="E55" s="1">
        <v>4</v>
      </c>
      <c r="F55" s="1">
        <v>4</v>
      </c>
      <c r="G55" s="1">
        <v>4</v>
      </c>
      <c r="H55" s="11">
        <v>5</v>
      </c>
      <c r="I55" s="25"/>
      <c r="J55" s="25">
        <v>4</v>
      </c>
      <c r="K55" s="25">
        <v>5</v>
      </c>
      <c r="L55" s="26">
        <v>5</v>
      </c>
      <c r="N55"/>
      <c r="O55"/>
      <c r="R55"/>
      <c r="S55"/>
    </row>
    <row r="56" spans="1:19" ht="12.75">
      <c r="A56" s="2" t="s">
        <v>44</v>
      </c>
      <c r="B56" s="1">
        <v>597</v>
      </c>
      <c r="C56" s="1">
        <v>3936</v>
      </c>
      <c r="D56" s="3">
        <f t="shared" si="1"/>
        <v>0.022124043033961757</v>
      </c>
      <c r="E56" s="1"/>
      <c r="F56" s="1"/>
      <c r="G56" s="1">
        <v>4</v>
      </c>
      <c r="H56" s="11">
        <v>6</v>
      </c>
      <c r="I56" s="25"/>
      <c r="J56" s="25"/>
      <c r="K56" s="25">
        <v>11</v>
      </c>
      <c r="L56" s="26"/>
      <c r="N56"/>
      <c r="O56"/>
      <c r="R56"/>
      <c r="S56"/>
    </row>
    <row r="57" spans="1:19" ht="12.75">
      <c r="A57" s="2" t="s">
        <v>45</v>
      </c>
      <c r="B57" s="1">
        <v>281</v>
      </c>
      <c r="C57" s="1">
        <v>1046</v>
      </c>
      <c r="D57" s="3">
        <f t="shared" si="1"/>
        <v>0.026588713777325877</v>
      </c>
      <c r="E57" s="1"/>
      <c r="F57" s="1"/>
      <c r="G57" s="1">
        <v>3</v>
      </c>
      <c r="H57" s="11">
        <v>5</v>
      </c>
      <c r="I57" s="25"/>
      <c r="J57" s="25"/>
      <c r="K57" s="25">
        <v>5</v>
      </c>
      <c r="L57" s="26">
        <v>5</v>
      </c>
      <c r="N57"/>
      <c r="O57"/>
      <c r="R57"/>
      <c r="S57"/>
    </row>
    <row r="58" spans="1:19" ht="12.75">
      <c r="A58" s="2" t="s">
        <v>46</v>
      </c>
      <c r="B58" s="1">
        <v>1406</v>
      </c>
      <c r="C58" s="1">
        <v>9695</v>
      </c>
      <c r="D58" s="3">
        <f t="shared" si="1"/>
        <v>0.009815584455030044</v>
      </c>
      <c r="E58" s="1"/>
      <c r="F58" s="1"/>
      <c r="G58" s="1"/>
      <c r="H58" s="11">
        <v>6</v>
      </c>
      <c r="I58" s="25"/>
      <c r="J58" s="25"/>
      <c r="K58" s="25">
        <v>29</v>
      </c>
      <c r="L58" s="26">
        <v>6</v>
      </c>
      <c r="N58"/>
      <c r="O58"/>
      <c r="R58"/>
      <c r="S58"/>
    </row>
    <row r="59" spans="1:19" ht="12.75">
      <c r="A59" s="2" t="s">
        <v>47</v>
      </c>
      <c r="B59" s="1">
        <v>79</v>
      </c>
      <c r="C59" s="1">
        <v>156</v>
      </c>
      <c r="D59" s="3">
        <f t="shared" si="1"/>
        <v>0.05063291139240506</v>
      </c>
      <c r="E59" s="1">
        <v>3</v>
      </c>
      <c r="F59" s="1"/>
      <c r="G59" s="1">
        <v>3</v>
      </c>
      <c r="H59" s="11"/>
      <c r="I59" s="25"/>
      <c r="J59" s="25">
        <v>4</v>
      </c>
      <c r="K59" s="25"/>
      <c r="L59" s="26"/>
      <c r="N59"/>
      <c r="O59"/>
      <c r="R59"/>
      <c r="S59"/>
    </row>
    <row r="60" spans="1:19" ht="12.75">
      <c r="A60" s="2" t="s">
        <v>48</v>
      </c>
      <c r="B60" s="1">
        <v>475</v>
      </c>
      <c r="C60" s="1">
        <v>1795</v>
      </c>
      <c r="D60" s="3">
        <f t="shared" si="1"/>
        <v>0.01594492560515212</v>
      </c>
      <c r="E60" s="1"/>
      <c r="F60" s="1"/>
      <c r="G60" s="1">
        <v>3</v>
      </c>
      <c r="H60" s="11"/>
      <c r="I60" s="25"/>
      <c r="J60" s="25"/>
      <c r="K60" s="25">
        <v>7</v>
      </c>
      <c r="L60" s="26"/>
      <c r="N60"/>
      <c r="O60"/>
      <c r="R60"/>
      <c r="S60"/>
    </row>
    <row r="61" spans="1:19" ht="12.75">
      <c r="A61" s="2" t="s">
        <v>49</v>
      </c>
      <c r="B61" s="1">
        <v>30</v>
      </c>
      <c r="C61" s="1">
        <v>100</v>
      </c>
      <c r="D61" s="3">
        <f t="shared" si="1"/>
        <v>0.22988505747126436</v>
      </c>
      <c r="E61" s="1">
        <v>4</v>
      </c>
      <c r="F61" s="1">
        <v>4</v>
      </c>
      <c r="G61" s="1">
        <v>4</v>
      </c>
      <c r="H61" s="11">
        <v>4</v>
      </c>
      <c r="I61" s="25"/>
      <c r="J61" s="25"/>
      <c r="K61" s="25"/>
      <c r="L61" s="26"/>
      <c r="N61"/>
      <c r="O61"/>
      <c r="R61"/>
      <c r="S61"/>
    </row>
    <row r="62" spans="1:19" ht="12.75">
      <c r="A62" s="2" t="s">
        <v>50</v>
      </c>
      <c r="B62" s="1">
        <v>93</v>
      </c>
      <c r="C62" s="1">
        <v>593</v>
      </c>
      <c r="D62" s="3">
        <f t="shared" si="1"/>
        <v>0.1386161757830762</v>
      </c>
      <c r="E62" s="1">
        <v>5</v>
      </c>
      <c r="F62" s="1">
        <v>5</v>
      </c>
      <c r="G62" s="1">
        <v>5</v>
      </c>
      <c r="H62" s="11">
        <v>5</v>
      </c>
      <c r="I62" s="25"/>
      <c r="J62" s="25"/>
      <c r="K62" s="25"/>
      <c r="L62" s="26"/>
      <c r="N62"/>
      <c r="O62"/>
      <c r="R62"/>
      <c r="S62"/>
    </row>
    <row r="63" spans="1:19" ht="12.75">
      <c r="A63" s="2" t="s">
        <v>51</v>
      </c>
      <c r="B63" s="1">
        <v>282</v>
      </c>
      <c r="C63" s="1">
        <v>3247</v>
      </c>
      <c r="D63" s="3">
        <f t="shared" si="1"/>
        <v>0.08195149037126777</v>
      </c>
      <c r="E63" s="1">
        <v>6</v>
      </c>
      <c r="F63" s="1">
        <v>6</v>
      </c>
      <c r="G63" s="1">
        <v>6</v>
      </c>
      <c r="H63" s="11">
        <v>6</v>
      </c>
      <c r="I63" s="25"/>
      <c r="J63" s="25" t="s">
        <v>68</v>
      </c>
      <c r="K63" s="25">
        <v>7</v>
      </c>
      <c r="L63" s="26"/>
      <c r="N63"/>
      <c r="O63"/>
      <c r="R63"/>
      <c r="S63"/>
    </row>
    <row r="64" spans="1:19" ht="12.75">
      <c r="A64" s="2" t="s">
        <v>52</v>
      </c>
      <c r="B64" s="1">
        <v>52</v>
      </c>
      <c r="C64" s="1">
        <v>201</v>
      </c>
      <c r="D64" s="3">
        <f t="shared" si="1"/>
        <v>0.1515837104072398</v>
      </c>
      <c r="E64" s="1">
        <v>5</v>
      </c>
      <c r="F64" s="1"/>
      <c r="G64" s="1">
        <v>5</v>
      </c>
      <c r="H64" s="11">
        <v>5</v>
      </c>
      <c r="I64" s="25"/>
      <c r="J64" s="25"/>
      <c r="K64" s="25"/>
      <c r="L64" s="26"/>
      <c r="N64"/>
      <c r="O64"/>
      <c r="R64"/>
      <c r="S64"/>
    </row>
    <row r="65" spans="1:19" ht="12.75">
      <c r="A65" s="2" t="s">
        <v>53</v>
      </c>
      <c r="B65" s="1">
        <v>212</v>
      </c>
      <c r="C65" s="1">
        <v>1621</v>
      </c>
      <c r="D65" s="3">
        <f t="shared" si="1"/>
        <v>0.07247607976392739</v>
      </c>
      <c r="E65" s="1"/>
      <c r="F65" s="1"/>
      <c r="G65" s="1">
        <v>5</v>
      </c>
      <c r="H65" s="11">
        <v>6</v>
      </c>
      <c r="I65" s="25"/>
      <c r="J65" s="25" t="s">
        <v>68</v>
      </c>
      <c r="K65" s="25">
        <v>7</v>
      </c>
      <c r="L65" s="26"/>
      <c r="N65"/>
      <c r="O65"/>
      <c r="R65"/>
      <c r="S65"/>
    </row>
    <row r="66" spans="1:19" ht="12.75">
      <c r="A66" s="2" t="s">
        <v>54</v>
      </c>
      <c r="B66" s="1">
        <v>852</v>
      </c>
      <c r="C66" s="1">
        <v>12201</v>
      </c>
      <c r="D66" s="3">
        <f t="shared" si="1"/>
        <v>0.033655517121530594</v>
      </c>
      <c r="E66" s="1"/>
      <c r="F66" s="1"/>
      <c r="G66" s="1">
        <v>6</v>
      </c>
      <c r="H66" s="11">
        <v>7</v>
      </c>
      <c r="I66" s="25"/>
      <c r="J66" s="25" t="s">
        <v>68</v>
      </c>
      <c r="K66" s="25">
        <v>23</v>
      </c>
      <c r="L66" s="26"/>
      <c r="N66"/>
      <c r="O66"/>
      <c r="R66"/>
      <c r="S66"/>
    </row>
    <row r="67" spans="1:19" ht="12.75">
      <c r="A67" s="2" t="s">
        <v>55</v>
      </c>
      <c r="B67" s="1">
        <v>80</v>
      </c>
      <c r="C67" s="1">
        <v>346</v>
      </c>
      <c r="D67" s="3">
        <f t="shared" si="1"/>
        <v>0.10949367088607595</v>
      </c>
      <c r="E67" s="1" t="s">
        <v>67</v>
      </c>
      <c r="F67" s="1">
        <v>5</v>
      </c>
      <c r="G67" s="1">
        <v>5</v>
      </c>
      <c r="H67" s="11">
        <v>6</v>
      </c>
      <c r="I67" s="25"/>
      <c r="J67" s="25"/>
      <c r="K67" s="25"/>
      <c r="L67" s="26"/>
      <c r="N67"/>
      <c r="O67"/>
      <c r="R67"/>
      <c r="S67"/>
    </row>
    <row r="68" spans="1:19" ht="12.75">
      <c r="A68" s="2" t="s">
        <v>56</v>
      </c>
      <c r="B68" s="1">
        <v>405</v>
      </c>
      <c r="C68" s="1">
        <v>3524</v>
      </c>
      <c r="D68" s="3">
        <f t="shared" si="1"/>
        <v>0.043075418652976406</v>
      </c>
      <c r="E68" s="1"/>
      <c r="F68" s="1"/>
      <c r="G68" s="1">
        <v>6</v>
      </c>
      <c r="H68" s="11">
        <v>7</v>
      </c>
      <c r="I68" s="25"/>
      <c r="J68" s="25"/>
      <c r="K68" s="25">
        <v>11</v>
      </c>
      <c r="L68" s="26">
        <v>7</v>
      </c>
      <c r="N68"/>
      <c r="O68"/>
      <c r="R68"/>
      <c r="S68"/>
    </row>
    <row r="69" spans="1:19" ht="12.75">
      <c r="A69" s="2" t="s">
        <v>57</v>
      </c>
      <c r="B69" s="1">
        <v>2030</v>
      </c>
      <c r="C69" s="1">
        <v>33751</v>
      </c>
      <c r="D69" s="3">
        <f t="shared" si="1"/>
        <v>0.016388475479925318</v>
      </c>
      <c r="E69" s="1"/>
      <c r="F69" s="1"/>
      <c r="G69" s="1">
        <v>6</v>
      </c>
      <c r="H69" s="11">
        <v>8</v>
      </c>
      <c r="I69" s="25"/>
      <c r="J69" s="25"/>
      <c r="K69" s="25">
        <v>59</v>
      </c>
      <c r="L69" s="26">
        <v>8</v>
      </c>
      <c r="N69"/>
      <c r="O69"/>
      <c r="R69"/>
      <c r="S69"/>
    </row>
    <row r="70" spans="1:19" ht="12.75">
      <c r="A70" s="2" t="s">
        <v>58</v>
      </c>
      <c r="B70" s="1">
        <v>114</v>
      </c>
      <c r="C70" s="1">
        <v>541</v>
      </c>
      <c r="D70" s="3">
        <f t="shared" si="1"/>
        <v>0.0839931687626145</v>
      </c>
      <c r="E70" s="1">
        <v>7</v>
      </c>
      <c r="F70" s="1">
        <v>7</v>
      </c>
      <c r="G70" s="1">
        <v>7</v>
      </c>
      <c r="H70" s="11">
        <v>7</v>
      </c>
      <c r="I70" s="25"/>
      <c r="J70" s="25"/>
      <c r="K70" s="25"/>
      <c r="L70" s="26"/>
      <c r="N70"/>
      <c r="O70"/>
      <c r="R70"/>
      <c r="S70"/>
    </row>
    <row r="71" spans="1:19" ht="12.75">
      <c r="A71" s="2" t="s">
        <v>59</v>
      </c>
      <c r="B71" s="1">
        <v>690</v>
      </c>
      <c r="C71" s="1">
        <v>6650</v>
      </c>
      <c r="D71" s="3">
        <f t="shared" si="1"/>
        <v>0.027975852422119855</v>
      </c>
      <c r="E71" s="1"/>
      <c r="F71" s="1"/>
      <c r="G71" s="1">
        <v>7</v>
      </c>
      <c r="H71" s="11">
        <v>8</v>
      </c>
      <c r="I71" s="25"/>
      <c r="J71" s="25"/>
      <c r="K71" s="25">
        <v>19</v>
      </c>
      <c r="L71" s="26"/>
      <c r="N71"/>
      <c r="O71"/>
      <c r="R71"/>
      <c r="S71"/>
    </row>
    <row r="72" spans="1:19" ht="12.75">
      <c r="A72" s="2" t="s">
        <v>60</v>
      </c>
      <c r="B72" s="1">
        <v>4146</v>
      </c>
      <c r="C72" s="1">
        <v>77305</v>
      </c>
      <c r="D72" s="3">
        <f t="shared" si="1"/>
        <v>0.008996710535886465</v>
      </c>
      <c r="E72" s="1"/>
      <c r="F72" s="1"/>
      <c r="G72" s="1"/>
      <c r="H72" s="11">
        <v>9</v>
      </c>
      <c r="I72" s="25"/>
      <c r="J72" s="25"/>
      <c r="K72" s="25"/>
      <c r="L72" s="26">
        <v>9</v>
      </c>
      <c r="N72"/>
      <c r="O72"/>
      <c r="R72"/>
      <c r="S72"/>
    </row>
    <row r="73" spans="1:19" ht="12.75">
      <c r="A73" s="2" t="s">
        <v>61</v>
      </c>
      <c r="B73" s="1">
        <v>154</v>
      </c>
      <c r="C73" s="1">
        <v>792</v>
      </c>
      <c r="D73" s="3">
        <f t="shared" si="1"/>
        <v>0.06722689075630252</v>
      </c>
      <c r="E73" s="1">
        <v>8</v>
      </c>
      <c r="F73" s="1">
        <v>8</v>
      </c>
      <c r="G73" s="1">
        <v>8</v>
      </c>
      <c r="H73" s="11"/>
      <c r="I73" s="25"/>
      <c r="J73" s="25"/>
      <c r="K73" s="25">
        <v>8</v>
      </c>
      <c r="L73" s="26"/>
      <c r="N73"/>
      <c r="O73"/>
      <c r="R73"/>
      <c r="S73"/>
    </row>
    <row r="74" spans="1:19" ht="12.75">
      <c r="A74" s="2" t="s">
        <v>62</v>
      </c>
      <c r="B74" s="1">
        <v>1085</v>
      </c>
      <c r="C74" s="1">
        <v>11395</v>
      </c>
      <c r="D74" s="3">
        <f t="shared" si="1"/>
        <v>0.01937694492152295</v>
      </c>
      <c r="E74" s="1"/>
      <c r="F74" s="1"/>
      <c r="G74" s="1"/>
      <c r="H74" s="27"/>
      <c r="I74" s="28"/>
      <c r="J74" s="28"/>
      <c r="K74" s="28">
        <v>27</v>
      </c>
      <c r="L74" s="29"/>
      <c r="N74"/>
      <c r="O74"/>
      <c r="R74"/>
      <c r="S74"/>
    </row>
    <row r="75" spans="8:19" ht="12.75">
      <c r="H75" s="5"/>
      <c r="I75" s="5"/>
      <c r="L75" s="5"/>
      <c r="M75" s="5"/>
      <c r="P75" s="5"/>
      <c r="Q75" s="5"/>
      <c r="S75" s="7"/>
    </row>
    <row r="76" spans="8:19" ht="12.75">
      <c r="H76" s="5"/>
      <c r="I76" s="5"/>
      <c r="L76" s="5"/>
      <c r="M76" s="5"/>
      <c r="P76" s="5"/>
      <c r="Q76" s="5"/>
      <c r="S76" s="7"/>
    </row>
    <row r="77" spans="8:17" ht="12.75">
      <c r="H77" s="5"/>
      <c r="I77" s="5"/>
      <c r="L77" s="5"/>
      <c r="M77" s="5"/>
      <c r="P77" s="5"/>
      <c r="Q77" s="5"/>
    </row>
    <row r="78" spans="8:17" ht="12.75">
      <c r="H78" s="5"/>
      <c r="I78" s="5"/>
      <c r="L78" s="5"/>
      <c r="M78" s="5"/>
      <c r="P78" s="5"/>
      <c r="Q78" s="5"/>
    </row>
    <row r="79" spans="8:17" ht="12.75">
      <c r="H79" s="5"/>
      <c r="I79" s="5"/>
      <c r="L79" s="5"/>
      <c r="M79" s="5"/>
      <c r="P79" s="5"/>
      <c r="Q79" s="5"/>
    </row>
    <row r="80" spans="8:17" ht="12.75">
      <c r="H80" s="5"/>
      <c r="I80" s="5"/>
      <c r="L80" s="5"/>
      <c r="M80" s="5"/>
      <c r="P80" s="5"/>
      <c r="Q80" s="5"/>
    </row>
    <row r="81" spans="8:17" ht="12.75">
      <c r="H81" s="5"/>
      <c r="I81" s="5"/>
      <c r="L81" s="5"/>
      <c r="M81" s="5"/>
      <c r="P81" s="5"/>
      <c r="Q81" s="5"/>
    </row>
    <row r="82" spans="8:17" ht="12.75">
      <c r="H82" s="5"/>
      <c r="I82" s="5"/>
      <c r="L82" s="5"/>
      <c r="M82" s="5"/>
      <c r="P82" s="5"/>
      <c r="Q82" s="5"/>
    </row>
    <row r="83" spans="8:17" ht="12.75">
      <c r="H83" s="5"/>
      <c r="I83" s="5"/>
      <c r="L83" s="5"/>
      <c r="M83" s="5"/>
      <c r="P83" s="5"/>
      <c r="Q83" s="5"/>
    </row>
    <row r="84" spans="8:17" ht="12.75">
      <c r="H84" s="5"/>
      <c r="I84" s="5"/>
      <c r="L84" s="5"/>
      <c r="M84" s="5"/>
      <c r="P84" s="5"/>
      <c r="Q84" s="5"/>
    </row>
    <row r="85" spans="8:17" ht="12.75">
      <c r="H85" s="5"/>
      <c r="I85" s="5"/>
      <c r="L85" s="5"/>
      <c r="M85" s="5"/>
      <c r="P85" s="5"/>
      <c r="Q85" s="5"/>
    </row>
    <row r="86" spans="8:17" ht="12.75">
      <c r="H86" s="5"/>
      <c r="I86" s="5"/>
      <c r="L86" s="5"/>
      <c r="M86" s="5"/>
      <c r="P86" s="5"/>
      <c r="Q86" s="5"/>
    </row>
    <row r="87" spans="8:17" ht="12.75">
      <c r="H87" s="5"/>
      <c r="I87" s="5"/>
      <c r="L87" s="5"/>
      <c r="M87" s="5"/>
      <c r="P87" s="5"/>
      <c r="Q87" s="5"/>
    </row>
    <row r="88" spans="8:17" ht="12.75">
      <c r="H88" s="5"/>
      <c r="I88" s="5"/>
      <c r="L88" s="5"/>
      <c r="M88" s="5"/>
      <c r="P88" s="5"/>
      <c r="Q88" s="5"/>
    </row>
    <row r="89" spans="8:17" ht="12.75">
      <c r="H89" s="5"/>
      <c r="I89" s="5"/>
      <c r="L89" s="5"/>
      <c r="M89" s="5"/>
      <c r="P89" s="5"/>
      <c r="Q89" s="5"/>
    </row>
    <row r="90" spans="8:17" ht="12.75">
      <c r="H90" s="5"/>
      <c r="I90" s="5"/>
      <c r="L90" s="5"/>
      <c r="M90" s="5"/>
      <c r="P90" s="5"/>
      <c r="Q90" s="5"/>
    </row>
    <row r="91" spans="8:17" ht="12.75">
      <c r="H91" s="5"/>
      <c r="I91" s="5"/>
      <c r="L91" s="5"/>
      <c r="M91" s="5"/>
      <c r="P91" s="5"/>
      <c r="Q91" s="5"/>
    </row>
    <row r="92" spans="8:17" ht="12.75">
      <c r="H92" s="5"/>
      <c r="I92" s="5"/>
      <c r="L92" s="5"/>
      <c r="M92" s="5"/>
      <c r="P92" s="5"/>
      <c r="Q92" s="5"/>
    </row>
    <row r="93" spans="8:17" ht="12.75">
      <c r="H93" s="5"/>
      <c r="I93" s="5"/>
      <c r="L93" s="5"/>
      <c r="M93" s="5"/>
      <c r="P93" s="5"/>
      <c r="Q93" s="5"/>
    </row>
    <row r="94" spans="8:17" ht="12.75">
      <c r="H94" s="5"/>
      <c r="I94" s="5"/>
      <c r="L94" s="5"/>
      <c r="M94" s="5"/>
      <c r="P94" s="5"/>
      <c r="Q94" s="5"/>
    </row>
    <row r="95" spans="8:17" ht="12.75">
      <c r="H95" s="5"/>
      <c r="I95" s="5"/>
      <c r="L95" s="5"/>
      <c r="M95" s="5"/>
      <c r="P95" s="5"/>
      <c r="Q95" s="5"/>
    </row>
    <row r="96" spans="8:17" ht="12.75">
      <c r="H96" s="5"/>
      <c r="I96" s="5"/>
      <c r="L96" s="5"/>
      <c r="M96" s="5"/>
      <c r="P96" s="5"/>
      <c r="Q96" s="5"/>
    </row>
    <row r="97" spans="8:17" ht="12.75">
      <c r="H97" s="5"/>
      <c r="I97" s="5"/>
      <c r="L97" s="5"/>
      <c r="M97" s="5"/>
      <c r="P97" s="5"/>
      <c r="Q97" s="5"/>
    </row>
    <row r="98" spans="8:17" ht="12.75">
      <c r="H98" s="5"/>
      <c r="I98" s="5"/>
      <c r="L98" s="5"/>
      <c r="M98" s="5"/>
      <c r="P98" s="5"/>
      <c r="Q98" s="5"/>
    </row>
    <row r="99" spans="8:17" ht="12.75">
      <c r="H99" s="5"/>
      <c r="I99" s="5"/>
      <c r="L99" s="5"/>
      <c r="M99" s="5"/>
      <c r="P99" s="5"/>
      <c r="Q99" s="5"/>
    </row>
    <row r="100" spans="8:17" ht="12.75">
      <c r="H100" s="5"/>
      <c r="I100" s="5"/>
      <c r="L100" s="5"/>
      <c r="M100" s="5"/>
      <c r="P100" s="5"/>
      <c r="Q100" s="5"/>
    </row>
    <row r="101" spans="8:17" ht="12.75">
      <c r="H101" s="5"/>
      <c r="I101" s="5"/>
      <c r="L101" s="5"/>
      <c r="M101" s="5"/>
      <c r="P101" s="5"/>
      <c r="Q101" s="5"/>
    </row>
    <row r="102" spans="8:17" ht="12.75">
      <c r="H102" s="5"/>
      <c r="I102" s="5"/>
      <c r="L102" s="5"/>
      <c r="M102" s="5"/>
      <c r="P102" s="5"/>
      <c r="Q102" s="5"/>
    </row>
    <row r="103" spans="8:17" ht="12.75">
      <c r="H103" s="5"/>
      <c r="I103" s="5"/>
      <c r="L103" s="5"/>
      <c r="M103" s="5"/>
      <c r="P103" s="5"/>
      <c r="Q103" s="5"/>
    </row>
    <row r="104" spans="8:17" ht="12.75">
      <c r="H104" s="5"/>
      <c r="I104" s="5"/>
      <c r="L104" s="5"/>
      <c r="M104" s="5"/>
      <c r="P104" s="5"/>
      <c r="Q104" s="5"/>
    </row>
    <row r="105" spans="8:17" ht="12.75">
      <c r="H105" s="5"/>
      <c r="I105" s="5"/>
      <c r="L105" s="5"/>
      <c r="M105" s="5"/>
      <c r="P105" s="5"/>
      <c r="Q105" s="5"/>
    </row>
    <row r="106" spans="8:17" ht="12.75">
      <c r="H106" s="5"/>
      <c r="I106" s="5"/>
      <c r="L106" s="5"/>
      <c r="M106" s="5"/>
      <c r="P106" s="5"/>
      <c r="Q106" s="5"/>
    </row>
    <row r="107" spans="8:17" ht="12.75">
      <c r="H107" s="5"/>
      <c r="I107" s="5"/>
      <c r="L107" s="5"/>
      <c r="M107" s="5"/>
      <c r="P107" s="5"/>
      <c r="Q107" s="5"/>
    </row>
    <row r="108" spans="8:17" ht="12.75">
      <c r="H108" s="5"/>
      <c r="I108" s="5"/>
      <c r="L108" s="5"/>
      <c r="M108" s="5"/>
      <c r="P108" s="5"/>
      <c r="Q108" s="5"/>
    </row>
    <row r="109" spans="8:17" ht="12.75">
      <c r="H109" s="5"/>
      <c r="I109" s="5"/>
      <c r="L109" s="5"/>
      <c r="M109" s="5"/>
      <c r="P109" s="5"/>
      <c r="Q109" s="5"/>
    </row>
    <row r="110" spans="8:17" ht="12.75">
      <c r="H110" s="5"/>
      <c r="I110" s="5"/>
      <c r="L110" s="5"/>
      <c r="M110" s="5"/>
      <c r="P110" s="5"/>
      <c r="Q110" s="5"/>
    </row>
    <row r="111" spans="8:17" ht="12.75">
      <c r="H111" s="5"/>
      <c r="I111" s="5"/>
      <c r="L111" s="5"/>
      <c r="M111" s="5"/>
      <c r="P111" s="5"/>
      <c r="Q111" s="5"/>
    </row>
    <row r="112" spans="8:17" ht="12.75">
      <c r="H112" s="5"/>
      <c r="I112" s="5"/>
      <c r="L112" s="5"/>
      <c r="M112" s="5"/>
      <c r="P112" s="5"/>
      <c r="Q112" s="5"/>
    </row>
    <row r="113" spans="8:17" ht="12.75">
      <c r="H113" s="5"/>
      <c r="I113" s="5"/>
      <c r="L113" s="5"/>
      <c r="M113" s="5"/>
      <c r="P113" s="5"/>
      <c r="Q113" s="5"/>
    </row>
    <row r="114" spans="8:17" ht="12.75">
      <c r="H114" s="5"/>
      <c r="I114" s="5"/>
      <c r="L114" s="5"/>
      <c r="M114" s="5"/>
      <c r="P114" s="5"/>
      <c r="Q114" s="5"/>
    </row>
    <row r="115" spans="8:17" ht="12.75">
      <c r="H115" s="5"/>
      <c r="I115" s="5"/>
      <c r="L115" s="5"/>
      <c r="M115" s="5"/>
      <c r="P115" s="5"/>
      <c r="Q115" s="5"/>
    </row>
    <row r="116" spans="8:17" ht="12.75">
      <c r="H116" s="5"/>
      <c r="I116" s="5"/>
      <c r="L116" s="5"/>
      <c r="M116" s="5"/>
      <c r="P116" s="5"/>
      <c r="Q116" s="5"/>
    </row>
    <row r="117" spans="8:17" ht="12.75">
      <c r="H117" s="5"/>
      <c r="I117" s="5"/>
      <c r="L117" s="5"/>
      <c r="M117" s="5"/>
      <c r="P117" s="5"/>
      <c r="Q117" s="5"/>
    </row>
    <row r="118" spans="8:17" ht="12.75">
      <c r="H118" s="5"/>
      <c r="I118" s="5"/>
      <c r="L118" s="5"/>
      <c r="M118" s="5"/>
      <c r="P118" s="5"/>
      <c r="Q118" s="5"/>
    </row>
    <row r="119" spans="8:17" ht="12.75">
      <c r="H119" s="5"/>
      <c r="I119" s="5"/>
      <c r="L119" s="5"/>
      <c r="M119" s="5"/>
      <c r="P119" s="5"/>
      <c r="Q119" s="5"/>
    </row>
    <row r="120" spans="8:17" ht="12.75">
      <c r="H120" s="5"/>
      <c r="I120" s="5"/>
      <c r="L120" s="5"/>
      <c r="M120" s="5"/>
      <c r="P120" s="5"/>
      <c r="Q120" s="5"/>
    </row>
    <row r="121" spans="8:17" ht="12.75">
      <c r="H121" s="5"/>
      <c r="I121" s="5"/>
      <c r="L121" s="5"/>
      <c r="M121" s="5"/>
      <c r="P121" s="5"/>
      <c r="Q121" s="5"/>
    </row>
    <row r="122" spans="8:17" ht="12.75">
      <c r="H122" s="5"/>
      <c r="I122" s="5"/>
      <c r="L122" s="5"/>
      <c r="M122" s="5"/>
      <c r="P122" s="5"/>
      <c r="Q122" s="5"/>
    </row>
    <row r="123" spans="8:17" ht="12.75">
      <c r="H123" s="5"/>
      <c r="I123" s="5"/>
      <c r="L123" s="5"/>
      <c r="M123" s="5"/>
      <c r="P123" s="5"/>
      <c r="Q123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="110" zoomScaleNormal="1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"/>
    </sheetView>
  </sheetViews>
  <sheetFormatPr defaultColWidth="9.140625" defaultRowHeight="12.75"/>
  <cols>
    <col min="1" max="1" width="28.7109375" style="0" customWidth="1"/>
    <col min="2" max="2" width="5.421875" style="0" bestFit="1" customWidth="1"/>
    <col min="3" max="3" width="6.421875" style="0" bestFit="1" customWidth="1"/>
    <col min="4" max="4" width="6.00390625" style="0" bestFit="1" customWidth="1"/>
    <col min="5" max="5" width="6.140625" style="0" customWidth="1"/>
    <col min="6" max="6" width="5.00390625" style="0" bestFit="1" customWidth="1"/>
    <col min="7" max="7" width="2.8515625" style="0" bestFit="1" customWidth="1"/>
    <col min="8" max="9" width="5.57421875" style="6" customWidth="1"/>
    <col min="10" max="11" width="2.8515625" style="0" customWidth="1"/>
    <col min="12" max="12" width="5.00390625" style="6" customWidth="1"/>
    <col min="13" max="13" width="7.00390625" style="6" customWidth="1"/>
    <col min="14" max="15" width="2.8515625" style="0" customWidth="1"/>
    <col min="16" max="16" width="4.7109375" style="6" customWidth="1"/>
    <col min="17" max="17" width="5.00390625" style="6" customWidth="1"/>
    <col min="18" max="18" width="2.8515625" style="0" customWidth="1"/>
    <col min="19" max="19" width="4.8515625" style="0" bestFit="1" customWidth="1"/>
    <col min="20" max="22" width="2.8515625" style="0" bestFit="1" customWidth="1"/>
    <col min="23" max="23" width="6.00390625" style="0" bestFit="1" customWidth="1"/>
    <col min="24" max="24" width="4.8515625" style="0" bestFit="1" customWidth="1"/>
    <col min="25" max="25" width="3.140625" style="0" bestFit="1" customWidth="1"/>
    <col min="26" max="26" width="7.421875" style="0" bestFit="1" customWidth="1"/>
    <col min="27" max="27" width="3.7109375" style="0" bestFit="1" customWidth="1"/>
  </cols>
  <sheetData>
    <row r="1" spans="1:17" ht="18.75">
      <c r="A1" s="31" t="s">
        <v>77</v>
      </c>
      <c r="B1" s="8"/>
      <c r="C1" s="8"/>
      <c r="D1" s="8"/>
      <c r="E1" s="8"/>
      <c r="F1" s="8"/>
      <c r="G1" s="8"/>
      <c r="H1" s="9"/>
      <c r="I1" s="9"/>
      <c r="J1" s="8"/>
      <c r="K1" s="59" t="s">
        <v>121</v>
      </c>
      <c r="L1" s="9"/>
      <c r="M1" s="9"/>
      <c r="N1" s="8"/>
      <c r="O1" s="8"/>
      <c r="P1" s="9"/>
      <c r="Q1" s="10"/>
    </row>
    <row r="2" spans="1:17" ht="12.75">
      <c r="A2" s="11"/>
      <c r="B2" s="12"/>
      <c r="C2" s="12"/>
      <c r="D2" s="12"/>
      <c r="E2" s="12"/>
      <c r="F2" s="32" t="s">
        <v>78</v>
      </c>
      <c r="G2" s="33" t="s">
        <v>68</v>
      </c>
      <c r="H2" s="34">
        <v>15.89</v>
      </c>
      <c r="I2" s="35" t="s">
        <v>68</v>
      </c>
      <c r="J2" s="32" t="s">
        <v>79</v>
      </c>
      <c r="K2" s="33"/>
      <c r="L2" s="34">
        <v>23.99</v>
      </c>
      <c r="M2" s="35"/>
      <c r="N2" s="32" t="s">
        <v>80</v>
      </c>
      <c r="O2" s="33" t="s">
        <v>68</v>
      </c>
      <c r="P2" s="34">
        <v>385.9</v>
      </c>
      <c r="Q2" s="35"/>
    </row>
    <row r="3" spans="1:17" s="15" customFormat="1" ht="12.75">
      <c r="A3" s="14"/>
      <c r="B3" s="13" t="s">
        <v>63</v>
      </c>
      <c r="C3" s="13" t="s">
        <v>64</v>
      </c>
      <c r="D3" s="13" t="s">
        <v>65</v>
      </c>
      <c r="E3" s="13" t="s">
        <v>69</v>
      </c>
      <c r="F3" s="14" t="s">
        <v>81</v>
      </c>
      <c r="G3" s="13" t="s">
        <v>66</v>
      </c>
      <c r="H3" s="36" t="s">
        <v>82</v>
      </c>
      <c r="I3" s="37" t="s">
        <v>83</v>
      </c>
      <c r="J3" s="14" t="s">
        <v>81</v>
      </c>
      <c r="K3" s="13" t="s">
        <v>66</v>
      </c>
      <c r="L3" s="36" t="s">
        <v>82</v>
      </c>
      <c r="M3" s="37" t="s">
        <v>83</v>
      </c>
      <c r="N3" s="14" t="s">
        <v>81</v>
      </c>
      <c r="O3" s="13" t="s">
        <v>66</v>
      </c>
      <c r="P3" s="36" t="s">
        <v>82</v>
      </c>
      <c r="Q3" s="37" t="s">
        <v>83</v>
      </c>
    </row>
    <row r="4" spans="1:17" ht="12.75">
      <c r="A4" s="2" t="s">
        <v>0</v>
      </c>
      <c r="B4" s="1">
        <v>125</v>
      </c>
      <c r="C4" s="1">
        <v>736</v>
      </c>
      <c r="D4" s="3">
        <f>2*C4/(B4*(B4-1))</f>
        <v>0.09496774193548387</v>
      </c>
      <c r="E4" s="1">
        <v>5</v>
      </c>
      <c r="F4" s="38">
        <v>5</v>
      </c>
      <c r="G4" s="39">
        <v>5</v>
      </c>
      <c r="H4" s="40">
        <v>1</v>
      </c>
      <c r="I4" s="41">
        <f>H4*100/$H$2</f>
        <v>6.293266205160478</v>
      </c>
      <c r="J4" s="38"/>
      <c r="K4" s="39"/>
      <c r="L4" s="40"/>
      <c r="M4" s="41"/>
      <c r="N4" s="38">
        <v>5</v>
      </c>
      <c r="O4" s="39">
        <v>5</v>
      </c>
      <c r="P4" s="40">
        <v>2</v>
      </c>
      <c r="Q4" s="41">
        <f>P4*100/$P$2</f>
        <v>0.5182689816014512</v>
      </c>
    </row>
    <row r="5" spans="1:17" ht="12.75">
      <c r="A5" s="2" t="s">
        <v>1</v>
      </c>
      <c r="B5" s="1">
        <v>125</v>
      </c>
      <c r="C5" s="1">
        <v>3891</v>
      </c>
      <c r="D5" s="3">
        <f aca="true" t="shared" si="0" ref="D5:D46">2*C5/(B5*(B5-1))</f>
        <v>0.5020645161290322</v>
      </c>
      <c r="E5" s="1">
        <v>12</v>
      </c>
      <c r="F5" s="38">
        <v>12</v>
      </c>
      <c r="G5" s="39">
        <v>12</v>
      </c>
      <c r="H5" s="40">
        <v>165</v>
      </c>
      <c r="I5" s="41">
        <f aca="true" t="shared" si="1" ref="I5:I69">H5*100/$H$2</f>
        <v>1038.388923851479</v>
      </c>
      <c r="J5" s="16"/>
      <c r="K5" s="42"/>
      <c r="L5" s="40"/>
      <c r="M5" s="41"/>
      <c r="N5" s="16">
        <v>20</v>
      </c>
      <c r="O5" s="42">
        <v>12</v>
      </c>
      <c r="P5" s="40"/>
      <c r="Q5" s="41"/>
    </row>
    <row r="6" spans="1:17" ht="12.75">
      <c r="A6" s="2" t="s">
        <v>2</v>
      </c>
      <c r="B6" s="1">
        <v>125</v>
      </c>
      <c r="C6" s="1">
        <v>6961</v>
      </c>
      <c r="D6" s="3">
        <f t="shared" si="0"/>
        <v>0.8981935483870968</v>
      </c>
      <c r="E6" s="1">
        <v>27</v>
      </c>
      <c r="F6" s="38">
        <v>30</v>
      </c>
      <c r="G6" s="39">
        <v>30</v>
      </c>
      <c r="H6" s="40">
        <v>181</v>
      </c>
      <c r="I6" s="41">
        <f t="shared" si="1"/>
        <v>1139.0811831340466</v>
      </c>
      <c r="J6" s="16"/>
      <c r="K6" s="42"/>
      <c r="L6" s="40"/>
      <c r="M6" s="41"/>
      <c r="N6" s="43">
        <v>47</v>
      </c>
      <c r="O6" s="44">
        <v>42</v>
      </c>
      <c r="P6" s="45"/>
      <c r="Q6" s="41"/>
    </row>
    <row r="7" spans="1:17" ht="12.75">
      <c r="A7" s="2" t="s">
        <v>3</v>
      </c>
      <c r="B7" s="1">
        <v>250</v>
      </c>
      <c r="C7" s="1">
        <v>3218</v>
      </c>
      <c r="D7" s="3">
        <f t="shared" si="0"/>
        <v>0.10338955823293172</v>
      </c>
      <c r="E7" s="1"/>
      <c r="F7" s="38">
        <v>8</v>
      </c>
      <c r="G7" s="39">
        <v>8</v>
      </c>
      <c r="H7" s="40">
        <v>525</v>
      </c>
      <c r="I7" s="41">
        <f t="shared" si="1"/>
        <v>3303.964757709251</v>
      </c>
      <c r="J7" s="16"/>
      <c r="K7" s="42"/>
      <c r="L7" s="40"/>
      <c r="M7" s="41"/>
      <c r="N7" s="16">
        <v>9</v>
      </c>
      <c r="O7" s="42">
        <v>5</v>
      </c>
      <c r="P7" s="40"/>
      <c r="Q7" s="41"/>
    </row>
    <row r="8" spans="1:17" ht="12.75">
      <c r="A8" s="2" t="s">
        <v>4</v>
      </c>
      <c r="B8" s="1">
        <v>250</v>
      </c>
      <c r="C8" s="1">
        <v>15668</v>
      </c>
      <c r="D8" s="3">
        <f t="shared" si="0"/>
        <v>0.5033895582329317</v>
      </c>
      <c r="E8" s="1"/>
      <c r="F8" s="16" t="s">
        <v>68</v>
      </c>
      <c r="G8" s="42">
        <v>13</v>
      </c>
      <c r="H8" s="40">
        <v>615</v>
      </c>
      <c r="I8" s="41">
        <f t="shared" si="1"/>
        <v>3870.358716173694</v>
      </c>
      <c r="J8" s="16"/>
      <c r="K8" s="42"/>
      <c r="L8" s="40"/>
      <c r="M8" s="41"/>
      <c r="N8" s="16">
        <v>36</v>
      </c>
      <c r="O8" s="42">
        <v>13</v>
      </c>
      <c r="P8" s="40"/>
      <c r="Q8" s="41"/>
    </row>
    <row r="9" spans="1:17" ht="12.75">
      <c r="A9" s="2" t="s">
        <v>5</v>
      </c>
      <c r="B9" s="1">
        <v>250</v>
      </c>
      <c r="C9" s="1">
        <v>27897</v>
      </c>
      <c r="D9" s="3">
        <f t="shared" si="0"/>
        <v>0.896289156626506</v>
      </c>
      <c r="E9" s="1"/>
      <c r="F9" s="16" t="s">
        <v>68</v>
      </c>
      <c r="G9" s="42">
        <v>35</v>
      </c>
      <c r="H9" s="40">
        <v>984</v>
      </c>
      <c r="I9" s="41">
        <f t="shared" si="1"/>
        <v>6192.573945877911</v>
      </c>
      <c r="J9" s="16"/>
      <c r="K9" s="42"/>
      <c r="L9" s="40"/>
      <c r="M9" s="41"/>
      <c r="N9" s="16">
        <v>88</v>
      </c>
      <c r="O9" s="42">
        <v>47</v>
      </c>
      <c r="P9" s="40"/>
      <c r="Q9" s="41"/>
    </row>
    <row r="10" spans="1:17" ht="12.75">
      <c r="A10" s="2" t="s">
        <v>6</v>
      </c>
      <c r="B10" s="1">
        <v>500</v>
      </c>
      <c r="C10" s="1">
        <v>12458</v>
      </c>
      <c r="D10" s="3">
        <f t="shared" si="0"/>
        <v>0.09986372745490982</v>
      </c>
      <c r="E10" s="1"/>
      <c r="F10" s="16" t="s">
        <v>68</v>
      </c>
      <c r="G10" s="42">
        <v>6</v>
      </c>
      <c r="H10" s="40">
        <v>0</v>
      </c>
      <c r="I10" s="41">
        <f t="shared" si="1"/>
        <v>0</v>
      </c>
      <c r="J10" s="16"/>
      <c r="K10" s="42"/>
      <c r="L10" s="40"/>
      <c r="M10" s="41"/>
      <c r="N10" s="16"/>
      <c r="O10" s="42"/>
      <c r="P10" s="40"/>
      <c r="Q10" s="41"/>
    </row>
    <row r="11" spans="1:17" ht="12.75">
      <c r="A11" s="2" t="s">
        <v>7</v>
      </c>
      <c r="B11" s="1">
        <v>500</v>
      </c>
      <c r="C11" s="1">
        <v>62624</v>
      </c>
      <c r="D11" s="3">
        <f t="shared" si="0"/>
        <v>0.5019959919839679</v>
      </c>
      <c r="E11" s="1"/>
      <c r="F11" s="16" t="s">
        <v>68</v>
      </c>
      <c r="G11" s="42">
        <v>16</v>
      </c>
      <c r="H11" s="40">
        <v>899</v>
      </c>
      <c r="I11" s="41">
        <f t="shared" si="1"/>
        <v>5657.64631843927</v>
      </c>
      <c r="J11" s="16"/>
      <c r="K11" s="42"/>
      <c r="L11" s="40"/>
      <c r="M11" s="41"/>
      <c r="N11" s="16"/>
      <c r="O11" s="42"/>
      <c r="P11" s="40"/>
      <c r="Q11" s="41"/>
    </row>
    <row r="12" spans="1:17" ht="12.75">
      <c r="A12" s="2" t="s">
        <v>8</v>
      </c>
      <c r="B12" s="1">
        <v>500</v>
      </c>
      <c r="C12" s="1">
        <v>224874</v>
      </c>
      <c r="D12" s="3">
        <f t="shared" si="0"/>
        <v>1.8025971943887775</v>
      </c>
      <c r="E12" s="1">
        <v>35</v>
      </c>
      <c r="F12" s="16"/>
      <c r="G12" s="42">
        <v>42</v>
      </c>
      <c r="H12" s="40">
        <v>841</v>
      </c>
      <c r="I12" s="41">
        <f t="shared" si="1"/>
        <v>5292.636878539962</v>
      </c>
      <c r="J12" s="16"/>
      <c r="K12" s="42"/>
      <c r="L12" s="40"/>
      <c r="M12" s="41"/>
      <c r="N12" s="16"/>
      <c r="O12" s="42"/>
      <c r="P12" s="40"/>
      <c r="Q12" s="41"/>
    </row>
    <row r="13" spans="1:17" ht="12.75">
      <c r="A13" s="2" t="s">
        <v>9</v>
      </c>
      <c r="B13" s="1">
        <v>500</v>
      </c>
      <c r="C13" s="1">
        <v>3555</v>
      </c>
      <c r="D13" s="3">
        <f t="shared" si="0"/>
        <v>0.028496993987975953</v>
      </c>
      <c r="E13" s="4">
        <v>12</v>
      </c>
      <c r="F13" s="38">
        <v>12</v>
      </c>
      <c r="G13" s="39">
        <v>12</v>
      </c>
      <c r="H13" s="40">
        <v>76</v>
      </c>
      <c r="I13" s="41">
        <f t="shared" si="1"/>
        <v>478.2882315921963</v>
      </c>
      <c r="J13" s="38"/>
      <c r="K13" s="39"/>
      <c r="L13" s="40"/>
      <c r="M13" s="41"/>
      <c r="N13" s="38">
        <v>12</v>
      </c>
      <c r="O13" s="39">
        <v>12</v>
      </c>
      <c r="P13" s="40"/>
      <c r="Q13" s="41"/>
    </row>
    <row r="14" spans="1:17" ht="12.75">
      <c r="A14" s="2" t="s">
        <v>10</v>
      </c>
      <c r="B14" s="1">
        <v>500</v>
      </c>
      <c r="C14" s="1">
        <v>121275</v>
      </c>
      <c r="D14" s="3">
        <f t="shared" si="0"/>
        <v>0.9721442885771543</v>
      </c>
      <c r="E14" s="1">
        <v>63</v>
      </c>
      <c r="F14" s="38">
        <v>63</v>
      </c>
      <c r="G14" s="39">
        <v>63</v>
      </c>
      <c r="H14" s="40">
        <v>1121</v>
      </c>
      <c r="I14" s="41">
        <f t="shared" si="1"/>
        <v>7054.751415984896</v>
      </c>
      <c r="J14" s="16"/>
      <c r="K14" s="42"/>
      <c r="L14" s="40"/>
      <c r="M14" s="41"/>
      <c r="N14" s="16"/>
      <c r="O14" s="42"/>
      <c r="P14" s="40"/>
      <c r="Q14" s="41"/>
    </row>
    <row r="15" spans="1:17" ht="12.75">
      <c r="A15" s="2" t="s">
        <v>11</v>
      </c>
      <c r="B15" s="1">
        <v>500</v>
      </c>
      <c r="C15" s="1">
        <v>58862</v>
      </c>
      <c r="D15" s="3">
        <f t="shared" si="0"/>
        <v>0.47183967935871746</v>
      </c>
      <c r="E15" s="1">
        <v>26</v>
      </c>
      <c r="F15" s="38">
        <v>26</v>
      </c>
      <c r="G15" s="39">
        <v>26</v>
      </c>
      <c r="H15" s="40">
        <v>1084</v>
      </c>
      <c r="I15" s="41">
        <f t="shared" si="1"/>
        <v>6821.900566393958</v>
      </c>
      <c r="J15" s="16"/>
      <c r="K15" s="42"/>
      <c r="L15" s="40"/>
      <c r="M15" s="41"/>
      <c r="N15" s="16"/>
      <c r="O15" s="42"/>
      <c r="P15" s="40"/>
      <c r="Q15" s="41"/>
    </row>
    <row r="16" spans="1:17" ht="12.75">
      <c r="A16" s="2" t="s">
        <v>12</v>
      </c>
      <c r="B16" s="1">
        <v>1000</v>
      </c>
      <c r="C16" s="1">
        <v>49629</v>
      </c>
      <c r="D16" s="3">
        <f t="shared" si="0"/>
        <v>0.09935735735735736</v>
      </c>
      <c r="E16" s="1"/>
      <c r="F16" s="16"/>
      <c r="G16" s="42">
        <v>6</v>
      </c>
      <c r="H16" s="40">
        <v>382</v>
      </c>
      <c r="I16" s="41">
        <f t="shared" si="1"/>
        <v>2404.0276903713025</v>
      </c>
      <c r="J16" s="16"/>
      <c r="K16" s="42"/>
      <c r="L16" s="40"/>
      <c r="M16" s="41"/>
      <c r="N16" s="16"/>
      <c r="O16" s="42"/>
      <c r="P16" s="40"/>
      <c r="Q16" s="41"/>
    </row>
    <row r="17" spans="1:17" ht="12.75">
      <c r="A17" s="2" t="s">
        <v>13</v>
      </c>
      <c r="B17" s="1">
        <v>1000</v>
      </c>
      <c r="C17" s="1">
        <v>249826</v>
      </c>
      <c r="D17" s="3">
        <f t="shared" si="0"/>
        <v>0.5001521521521521</v>
      </c>
      <c r="E17" s="1"/>
      <c r="F17" s="16"/>
      <c r="G17" s="42">
        <v>17</v>
      </c>
      <c r="H17" s="40">
        <v>1879</v>
      </c>
      <c r="I17" s="41">
        <f t="shared" si="1"/>
        <v>11825.04719949654</v>
      </c>
      <c r="J17" s="16"/>
      <c r="K17" s="42"/>
      <c r="L17" s="40"/>
      <c r="M17" s="41"/>
      <c r="N17" s="16"/>
      <c r="O17" s="42"/>
      <c r="P17" s="40"/>
      <c r="Q17" s="41"/>
    </row>
    <row r="18" spans="1:17" ht="12.75">
      <c r="A18" s="2" t="s">
        <v>14</v>
      </c>
      <c r="B18" s="1">
        <v>1000</v>
      </c>
      <c r="C18" s="1">
        <v>449449</v>
      </c>
      <c r="D18" s="3">
        <f t="shared" si="0"/>
        <v>0.8997977977977978</v>
      </c>
      <c r="E18" s="1">
        <v>37</v>
      </c>
      <c r="F18" s="16"/>
      <c r="G18" s="42">
        <v>54</v>
      </c>
      <c r="H18" s="40">
        <v>2375</v>
      </c>
      <c r="I18" s="41">
        <f t="shared" si="1"/>
        <v>14946.507237256135</v>
      </c>
      <c r="J18" s="16"/>
      <c r="K18" s="42"/>
      <c r="L18" s="40"/>
      <c r="M18" s="41"/>
      <c r="N18" s="16"/>
      <c r="O18" s="42"/>
      <c r="P18" s="40"/>
      <c r="Q18" s="41"/>
    </row>
    <row r="19" spans="1:17" ht="12.75">
      <c r="A19" s="2" t="s">
        <v>15</v>
      </c>
      <c r="B19" s="1">
        <v>900</v>
      </c>
      <c r="C19" s="1">
        <v>307350</v>
      </c>
      <c r="D19" s="3">
        <f t="shared" si="0"/>
        <v>0.7597330367074527</v>
      </c>
      <c r="E19" s="1"/>
      <c r="F19" s="16"/>
      <c r="G19" s="42"/>
      <c r="H19" s="40"/>
      <c r="I19" s="41" t="s">
        <v>68</v>
      </c>
      <c r="J19" s="16"/>
      <c r="K19" s="42"/>
      <c r="L19" s="40"/>
      <c r="M19" s="41"/>
      <c r="N19" s="16"/>
      <c r="O19" s="42"/>
      <c r="P19" s="40"/>
      <c r="Q19" s="41"/>
    </row>
    <row r="20" spans="1:17" ht="12.75">
      <c r="A20" s="2" t="s">
        <v>16</v>
      </c>
      <c r="B20" s="1">
        <v>450</v>
      </c>
      <c r="C20" s="1">
        <v>8168</v>
      </c>
      <c r="D20" s="3">
        <f t="shared" si="0"/>
        <v>0.08085127443702055</v>
      </c>
      <c r="E20" s="1">
        <v>15</v>
      </c>
      <c r="F20" s="16"/>
      <c r="G20" s="42">
        <v>15</v>
      </c>
      <c r="H20" s="40">
        <v>1409</v>
      </c>
      <c r="I20" s="41">
        <f t="shared" si="1"/>
        <v>8867.212083071114</v>
      </c>
      <c r="J20" s="16"/>
      <c r="K20" s="42"/>
      <c r="L20" s="40"/>
      <c r="M20" s="41"/>
      <c r="N20" s="16"/>
      <c r="O20" s="42"/>
      <c r="P20" s="40"/>
      <c r="Q20" s="41"/>
    </row>
    <row r="21" spans="1:17" ht="12.75">
      <c r="A21" s="2" t="s">
        <v>17</v>
      </c>
      <c r="B21" s="1">
        <v>450</v>
      </c>
      <c r="C21" s="1">
        <v>8169</v>
      </c>
      <c r="D21" s="3">
        <f t="shared" si="0"/>
        <v>0.08086117297698589</v>
      </c>
      <c r="E21" s="1">
        <v>15</v>
      </c>
      <c r="F21" s="38">
        <v>15</v>
      </c>
      <c r="G21" s="39">
        <v>15</v>
      </c>
      <c r="H21" s="40">
        <v>3215</v>
      </c>
      <c r="I21" s="41">
        <f t="shared" si="1"/>
        <v>20232.850849590937</v>
      </c>
      <c r="J21" s="16"/>
      <c r="K21" s="42"/>
      <c r="L21" s="40"/>
      <c r="M21" s="41"/>
      <c r="N21" s="16"/>
      <c r="O21" s="42"/>
      <c r="P21" s="40"/>
      <c r="Q21" s="41"/>
    </row>
    <row r="22" spans="1:17" ht="12.75">
      <c r="A22" s="2" t="s">
        <v>18</v>
      </c>
      <c r="B22" s="1">
        <v>450</v>
      </c>
      <c r="C22" s="1">
        <v>16680</v>
      </c>
      <c r="D22" s="3">
        <f t="shared" si="0"/>
        <v>0.16510764662212324</v>
      </c>
      <c r="E22" s="1">
        <v>15</v>
      </c>
      <c r="F22" s="16"/>
      <c r="G22" s="42">
        <v>15</v>
      </c>
      <c r="H22" s="40">
        <v>124</v>
      </c>
      <c r="I22" s="41">
        <f t="shared" si="1"/>
        <v>780.3650094398993</v>
      </c>
      <c r="J22" s="16"/>
      <c r="K22" s="42"/>
      <c r="L22" s="40"/>
      <c r="M22" s="41"/>
      <c r="N22" s="16"/>
      <c r="O22" s="42"/>
      <c r="P22" s="40"/>
      <c r="Q22" s="41"/>
    </row>
    <row r="23" spans="1:17" ht="12.75">
      <c r="A23" s="2" t="s">
        <v>19</v>
      </c>
      <c r="B23" s="1">
        <v>450</v>
      </c>
      <c r="C23" s="1">
        <v>16750</v>
      </c>
      <c r="D23" s="3">
        <f t="shared" si="0"/>
        <v>0.1658005444196981</v>
      </c>
      <c r="E23" s="1">
        <v>15</v>
      </c>
      <c r="F23" s="16"/>
      <c r="G23" s="42">
        <v>9</v>
      </c>
      <c r="H23" s="40">
        <v>1447</v>
      </c>
      <c r="I23" s="41">
        <f t="shared" si="1"/>
        <v>9106.356198867212</v>
      </c>
      <c r="J23" s="16"/>
      <c r="K23" s="42"/>
      <c r="L23" s="40"/>
      <c r="M23" s="41"/>
      <c r="N23" s="16"/>
      <c r="O23" s="42"/>
      <c r="P23" s="40"/>
      <c r="Q23" s="41"/>
    </row>
    <row r="24" spans="1:17" ht="12.75">
      <c r="A24" s="2" t="s">
        <v>20</v>
      </c>
      <c r="B24" s="1">
        <v>450</v>
      </c>
      <c r="C24" s="1">
        <v>17343</v>
      </c>
      <c r="D24" s="3">
        <f t="shared" si="0"/>
        <v>0.17167037861915369</v>
      </c>
      <c r="E24" s="1">
        <v>25</v>
      </c>
      <c r="F24" s="16"/>
      <c r="G24" s="42">
        <v>25</v>
      </c>
      <c r="H24" s="40">
        <v>3533</v>
      </c>
      <c r="I24" s="41">
        <f t="shared" si="1"/>
        <v>22234.10950283197</v>
      </c>
      <c r="J24" s="16"/>
      <c r="K24" s="42"/>
      <c r="L24" s="40"/>
      <c r="M24" s="41"/>
      <c r="N24" s="16"/>
      <c r="O24" s="42"/>
      <c r="P24" s="40"/>
      <c r="Q24" s="41"/>
    </row>
    <row r="25" spans="1:17" ht="12.75">
      <c r="A25" s="2" t="s">
        <v>21</v>
      </c>
      <c r="B25" s="1">
        <v>450</v>
      </c>
      <c r="C25" s="1">
        <v>17425</v>
      </c>
      <c r="D25" s="3">
        <f t="shared" si="0"/>
        <v>0.1724820588963128</v>
      </c>
      <c r="E25" s="1">
        <v>25</v>
      </c>
      <c r="F25" s="16"/>
      <c r="G25" s="42">
        <v>13</v>
      </c>
      <c r="H25" s="40">
        <v>1322</v>
      </c>
      <c r="I25" s="41">
        <f t="shared" si="1"/>
        <v>8319.697923222153</v>
      </c>
      <c r="J25" s="16"/>
      <c r="K25" s="42"/>
      <c r="L25" s="40"/>
      <c r="M25" s="41"/>
      <c r="N25" s="16"/>
      <c r="O25" s="42"/>
      <c r="P25" s="40"/>
      <c r="Q25" s="41"/>
    </row>
    <row r="26" spans="1:17" ht="12.75">
      <c r="A26" s="2" t="s">
        <v>22</v>
      </c>
      <c r="B26" s="1">
        <v>450</v>
      </c>
      <c r="C26" s="1">
        <v>5714</v>
      </c>
      <c r="D26" s="3">
        <f t="shared" si="0"/>
        <v>0.056560257362039096</v>
      </c>
      <c r="E26" s="1">
        <v>5</v>
      </c>
      <c r="F26" s="38">
        <v>5</v>
      </c>
      <c r="G26" s="39">
        <v>5</v>
      </c>
      <c r="H26" s="40">
        <v>1030</v>
      </c>
      <c r="I26" s="41">
        <f t="shared" si="1"/>
        <v>6482.064191315292</v>
      </c>
      <c r="J26" s="16"/>
      <c r="K26" s="42"/>
      <c r="L26" s="40"/>
      <c r="M26" s="41"/>
      <c r="N26" s="16"/>
      <c r="O26" s="42"/>
      <c r="P26" s="40"/>
      <c r="Q26" s="41"/>
    </row>
    <row r="27" spans="1:17" ht="12.75">
      <c r="A27" s="2" t="s">
        <v>23</v>
      </c>
      <c r="B27" s="1">
        <v>450</v>
      </c>
      <c r="C27" s="1">
        <v>5734</v>
      </c>
      <c r="D27" s="3">
        <f t="shared" si="0"/>
        <v>0.0567582281613462</v>
      </c>
      <c r="E27" s="1">
        <v>5</v>
      </c>
      <c r="F27" s="38">
        <v>5</v>
      </c>
      <c r="G27" s="39">
        <v>5</v>
      </c>
      <c r="H27" s="40">
        <v>275</v>
      </c>
      <c r="I27" s="41">
        <f t="shared" si="1"/>
        <v>1730.6482064191314</v>
      </c>
      <c r="J27" s="16"/>
      <c r="K27" s="42"/>
      <c r="L27" s="40"/>
      <c r="M27" s="41"/>
      <c r="N27" s="16"/>
      <c r="O27" s="42"/>
      <c r="P27" s="40"/>
      <c r="Q27" s="41"/>
    </row>
    <row r="28" spans="1:17" ht="12.75">
      <c r="A28" s="2" t="s">
        <v>24</v>
      </c>
      <c r="B28" s="1">
        <v>450</v>
      </c>
      <c r="C28" s="1">
        <v>9757</v>
      </c>
      <c r="D28" s="3">
        <f t="shared" si="0"/>
        <v>0.0965800544419698</v>
      </c>
      <c r="E28" s="1">
        <v>5</v>
      </c>
      <c r="F28" s="38">
        <v>5</v>
      </c>
      <c r="G28" s="39">
        <v>5</v>
      </c>
      <c r="H28" s="40">
        <v>0</v>
      </c>
      <c r="I28" s="41">
        <f t="shared" si="1"/>
        <v>0</v>
      </c>
      <c r="J28" s="16"/>
      <c r="K28" s="42"/>
      <c r="L28" s="40"/>
      <c r="M28" s="41"/>
      <c r="N28" s="16"/>
      <c r="O28" s="42"/>
      <c r="P28" s="40"/>
      <c r="Q28" s="41"/>
    </row>
    <row r="29" spans="1:17" ht="12.75">
      <c r="A29" s="2" t="s">
        <v>25</v>
      </c>
      <c r="B29" s="1">
        <v>385</v>
      </c>
      <c r="C29" s="1">
        <v>19095</v>
      </c>
      <c r="D29" s="3">
        <f t="shared" si="0"/>
        <v>0.2583198051948052</v>
      </c>
      <c r="E29" s="1">
        <v>14</v>
      </c>
      <c r="F29" s="16"/>
      <c r="G29" s="42">
        <v>9</v>
      </c>
      <c r="H29" s="40">
        <v>1895</v>
      </c>
      <c r="I29" s="41">
        <f t="shared" si="1"/>
        <v>11925.739458779106</v>
      </c>
      <c r="J29" s="16"/>
      <c r="K29" s="42"/>
      <c r="L29" s="40"/>
      <c r="M29" s="41"/>
      <c r="N29" s="38">
        <v>14</v>
      </c>
      <c r="O29" s="39">
        <v>14</v>
      </c>
      <c r="P29" s="40"/>
      <c r="Q29" s="41"/>
    </row>
    <row r="30" spans="1:17" ht="14.25" customHeight="1">
      <c r="A30" s="2" t="s">
        <v>26</v>
      </c>
      <c r="B30" s="1">
        <v>352</v>
      </c>
      <c r="C30" s="1">
        <v>14612</v>
      </c>
      <c r="D30" s="3">
        <f t="shared" si="0"/>
        <v>0.23653198653198654</v>
      </c>
      <c r="E30" s="1">
        <v>14</v>
      </c>
      <c r="F30" s="38">
        <v>14</v>
      </c>
      <c r="G30" s="39">
        <v>14</v>
      </c>
      <c r="H30" s="40">
        <v>289</v>
      </c>
      <c r="I30" s="41">
        <f t="shared" si="1"/>
        <v>1818.7539332913782</v>
      </c>
      <c r="J30" s="38">
        <v>14</v>
      </c>
      <c r="K30" s="39">
        <v>14</v>
      </c>
      <c r="L30" s="40">
        <v>242</v>
      </c>
      <c r="M30" s="41">
        <f>L30*100/$L$2</f>
        <v>1008.7536473530638</v>
      </c>
      <c r="N30" s="38">
        <v>14</v>
      </c>
      <c r="O30" s="39">
        <v>14</v>
      </c>
      <c r="P30" s="40"/>
      <c r="Q30" s="41"/>
    </row>
    <row r="31" spans="1:17" ht="12.75">
      <c r="A31" s="2" t="s">
        <v>34</v>
      </c>
      <c r="B31" s="1">
        <v>64</v>
      </c>
      <c r="C31" s="1">
        <v>728</v>
      </c>
      <c r="D31" s="3">
        <f>2*C31/(B31*(B31-1))</f>
        <v>0.3611111111111111</v>
      </c>
      <c r="E31" s="1">
        <v>9</v>
      </c>
      <c r="F31" s="38">
        <v>9</v>
      </c>
      <c r="G31" s="39">
        <v>9</v>
      </c>
      <c r="H31" s="40">
        <v>39</v>
      </c>
      <c r="I31" s="41">
        <f>H31*100/$H$2</f>
        <v>245.43738200125864</v>
      </c>
      <c r="J31" s="38"/>
      <c r="K31" s="39"/>
      <c r="L31" s="40"/>
      <c r="M31" s="41"/>
      <c r="N31" s="38">
        <v>9</v>
      </c>
      <c r="O31" s="39">
        <v>9</v>
      </c>
      <c r="P31" s="40">
        <v>37</v>
      </c>
      <c r="Q31" s="41">
        <f>P31*100/$P$2</f>
        <v>9.587976159626846</v>
      </c>
    </row>
    <row r="32" spans="1:17" ht="12.75">
      <c r="A32" s="2" t="s">
        <v>35</v>
      </c>
      <c r="B32" s="1">
        <v>81</v>
      </c>
      <c r="C32" s="1">
        <v>2112</v>
      </c>
      <c r="D32" s="3">
        <f>2*C32/(B32*(B32-1))</f>
        <v>0.6518518518518519</v>
      </c>
      <c r="E32" s="1">
        <v>10</v>
      </c>
      <c r="F32" s="16" t="s">
        <v>68</v>
      </c>
      <c r="G32" s="42"/>
      <c r="H32" s="40"/>
      <c r="I32" s="41" t="s">
        <v>68</v>
      </c>
      <c r="J32" s="16"/>
      <c r="K32" s="42"/>
      <c r="L32" s="40"/>
      <c r="M32" s="41"/>
      <c r="N32" s="16">
        <v>10</v>
      </c>
      <c r="O32" s="42">
        <v>9</v>
      </c>
      <c r="P32" s="40"/>
      <c r="Q32" s="41"/>
    </row>
    <row r="33" spans="1:17" ht="14.25" customHeight="1">
      <c r="A33" s="2"/>
      <c r="B33" s="1"/>
      <c r="C33" s="1"/>
      <c r="D33" s="3"/>
      <c r="E33" s="1"/>
      <c r="F33" s="38"/>
      <c r="G33" s="39"/>
      <c r="H33" s="40"/>
      <c r="I33" s="41"/>
      <c r="J33" s="38"/>
      <c r="K33" s="39"/>
      <c r="L33" s="40"/>
      <c r="M33" s="41"/>
      <c r="N33" s="38"/>
      <c r="O33" s="39"/>
      <c r="P33" s="40"/>
      <c r="Q33" s="41"/>
    </row>
    <row r="34" spans="1:17" ht="14.25" customHeight="1">
      <c r="A34" s="2"/>
      <c r="B34" s="1"/>
      <c r="C34" s="1"/>
      <c r="D34" s="3"/>
      <c r="E34" s="1"/>
      <c r="F34" s="38"/>
      <c r="G34" s="39"/>
      <c r="H34" s="40"/>
      <c r="I34" s="41"/>
      <c r="J34" s="38"/>
      <c r="K34" s="39"/>
      <c r="L34" s="40"/>
      <c r="M34" s="41"/>
      <c r="N34" s="38"/>
      <c r="O34" s="39"/>
      <c r="P34" s="40"/>
      <c r="Q34" s="41"/>
    </row>
    <row r="35" spans="1:17" ht="14.25" customHeight="1">
      <c r="A35" s="2"/>
      <c r="B35" s="1"/>
      <c r="C35" s="1"/>
      <c r="D35" s="3"/>
      <c r="E35" s="1"/>
      <c r="F35" s="38"/>
      <c r="G35" s="39"/>
      <c r="H35" s="40"/>
      <c r="I35" s="41"/>
      <c r="J35" s="38"/>
      <c r="K35" s="39"/>
      <c r="L35" s="40"/>
      <c r="M35" s="41"/>
      <c r="N35" s="38"/>
      <c r="O35" s="39"/>
      <c r="P35" s="40"/>
      <c r="Q35" s="41"/>
    </row>
    <row r="36" spans="1:17" ht="14.25" customHeight="1">
      <c r="A36" s="2"/>
      <c r="B36" s="1"/>
      <c r="C36" s="1"/>
      <c r="D36" s="3"/>
      <c r="E36" s="1"/>
      <c r="F36" s="38"/>
      <c r="G36" s="39"/>
      <c r="H36" s="40"/>
      <c r="I36" s="41"/>
      <c r="J36" s="38"/>
      <c r="K36" s="39"/>
      <c r="L36" s="40"/>
      <c r="M36" s="41"/>
      <c r="N36" s="38"/>
      <c r="O36" s="39"/>
      <c r="P36" s="40"/>
      <c r="Q36" s="41"/>
    </row>
    <row r="37" spans="1:17" ht="18.75">
      <c r="A37" s="31" t="s">
        <v>77</v>
      </c>
      <c r="B37" s="8"/>
      <c r="C37" s="8"/>
      <c r="D37" s="8"/>
      <c r="E37" s="8"/>
      <c r="F37" s="46"/>
      <c r="G37" s="8"/>
      <c r="H37" s="9"/>
      <c r="I37" s="10"/>
      <c r="J37" s="46"/>
      <c r="K37" s="8"/>
      <c r="L37" s="9"/>
      <c r="M37" s="10"/>
      <c r="N37" s="46"/>
      <c r="O37" s="8"/>
      <c r="P37" s="9"/>
      <c r="Q37" s="47"/>
    </row>
    <row r="38" spans="1:17" ht="12.75">
      <c r="A38" s="11"/>
      <c r="B38" s="12"/>
      <c r="C38" s="12"/>
      <c r="D38" s="12"/>
      <c r="E38" s="12"/>
      <c r="F38" s="17" t="s">
        <v>78</v>
      </c>
      <c r="G38" s="12" t="s">
        <v>68</v>
      </c>
      <c r="H38" s="48">
        <v>15.89</v>
      </c>
      <c r="I38" s="49"/>
      <c r="J38" s="17" t="s">
        <v>79</v>
      </c>
      <c r="K38" s="12"/>
      <c r="L38" s="48">
        <v>23.99</v>
      </c>
      <c r="M38" s="49"/>
      <c r="N38" s="50" t="s">
        <v>80</v>
      </c>
      <c r="O38" s="51" t="s">
        <v>68</v>
      </c>
      <c r="P38" s="52">
        <v>385.9</v>
      </c>
      <c r="Q38" s="41"/>
    </row>
    <row r="39" spans="1:17" s="15" customFormat="1" ht="12.75">
      <c r="A39" s="14"/>
      <c r="B39" s="13" t="s">
        <v>63</v>
      </c>
      <c r="C39" s="13" t="s">
        <v>64</v>
      </c>
      <c r="D39" s="13" t="s">
        <v>65</v>
      </c>
      <c r="E39" s="13" t="s">
        <v>69</v>
      </c>
      <c r="F39" s="14" t="s">
        <v>81</v>
      </c>
      <c r="G39" s="13" t="s">
        <v>66</v>
      </c>
      <c r="H39" s="36" t="s">
        <v>82</v>
      </c>
      <c r="I39" s="37" t="s">
        <v>83</v>
      </c>
      <c r="J39" s="14" t="s">
        <v>81</v>
      </c>
      <c r="K39" s="13" t="s">
        <v>66</v>
      </c>
      <c r="L39" s="36" t="s">
        <v>82</v>
      </c>
      <c r="M39" s="37" t="s">
        <v>83</v>
      </c>
      <c r="N39" s="14" t="s">
        <v>81</v>
      </c>
      <c r="O39" s="13" t="s">
        <v>66</v>
      </c>
      <c r="P39" s="36" t="s">
        <v>82</v>
      </c>
      <c r="Q39" s="37" t="s">
        <v>83</v>
      </c>
    </row>
    <row r="40" spans="1:17" ht="12.75">
      <c r="A40" s="2" t="s">
        <v>27</v>
      </c>
      <c r="B40" s="1">
        <v>100</v>
      </c>
      <c r="C40" s="1">
        <v>2940</v>
      </c>
      <c r="D40" s="3">
        <f t="shared" si="0"/>
        <v>0.593939393939394</v>
      </c>
      <c r="E40" s="1"/>
      <c r="F40" s="16"/>
      <c r="G40" s="42"/>
      <c r="H40" s="40"/>
      <c r="I40" s="41" t="s">
        <v>68</v>
      </c>
      <c r="J40" s="16"/>
      <c r="K40" s="42"/>
      <c r="L40" s="40"/>
      <c r="M40" s="41"/>
      <c r="N40" s="16"/>
      <c r="O40" s="42"/>
      <c r="P40" s="40"/>
      <c r="Q40" s="41"/>
    </row>
    <row r="41" spans="1:17" ht="12.75">
      <c r="A41" s="2" t="s">
        <v>28</v>
      </c>
      <c r="B41" s="1">
        <v>121</v>
      </c>
      <c r="C41" s="1">
        <v>3960</v>
      </c>
      <c r="D41" s="3">
        <f t="shared" si="0"/>
        <v>0.5454545454545454</v>
      </c>
      <c r="E41" s="1">
        <v>11</v>
      </c>
      <c r="F41" s="16"/>
      <c r="G41" s="42"/>
      <c r="H41" s="40"/>
      <c r="I41" s="41" t="s">
        <v>68</v>
      </c>
      <c r="J41" s="16"/>
      <c r="K41" s="42"/>
      <c r="L41" s="40"/>
      <c r="M41" s="41"/>
      <c r="N41" s="16"/>
      <c r="O41" s="42"/>
      <c r="P41" s="40"/>
      <c r="Q41" s="41"/>
    </row>
    <row r="42" spans="1:17" ht="12.75">
      <c r="A42" s="2" t="s">
        <v>29</v>
      </c>
      <c r="B42" s="1">
        <v>144</v>
      </c>
      <c r="C42" s="1">
        <v>5192</v>
      </c>
      <c r="D42" s="3">
        <f t="shared" si="0"/>
        <v>0.5042735042735043</v>
      </c>
      <c r="E42" s="1"/>
      <c r="F42" s="16"/>
      <c r="G42" s="42"/>
      <c r="H42" s="40"/>
      <c r="I42" s="41" t="s">
        <v>68</v>
      </c>
      <c r="J42" s="16"/>
      <c r="K42" s="42"/>
      <c r="L42" s="40"/>
      <c r="M42" s="41"/>
      <c r="N42" s="16"/>
      <c r="O42" s="42"/>
      <c r="P42" s="40"/>
      <c r="Q42" s="41"/>
    </row>
    <row r="43" spans="1:17" ht="12.75">
      <c r="A43" s="2" t="s">
        <v>30</v>
      </c>
      <c r="B43" s="1">
        <v>169</v>
      </c>
      <c r="C43" s="1">
        <v>6656</v>
      </c>
      <c r="D43" s="3">
        <f t="shared" si="0"/>
        <v>0.46886446886446886</v>
      </c>
      <c r="E43" s="1">
        <v>13</v>
      </c>
      <c r="F43" s="16"/>
      <c r="G43" s="42"/>
      <c r="H43" s="40"/>
      <c r="I43" s="41" t="s">
        <v>68</v>
      </c>
      <c r="J43" s="16"/>
      <c r="K43" s="42"/>
      <c r="L43" s="40"/>
      <c r="M43" s="41"/>
      <c r="N43" s="16"/>
      <c r="O43" s="42"/>
      <c r="P43" s="40"/>
      <c r="Q43" s="41"/>
    </row>
    <row r="44" spans="1:17" ht="12.75">
      <c r="A44" s="2" t="s">
        <v>31</v>
      </c>
      <c r="B44" s="1">
        <v>196</v>
      </c>
      <c r="C44" s="1">
        <v>8372</v>
      </c>
      <c r="D44" s="3">
        <f t="shared" si="0"/>
        <v>0.4380952380952381</v>
      </c>
      <c r="E44" s="1"/>
      <c r="F44" s="16"/>
      <c r="G44" s="42"/>
      <c r="H44" s="40"/>
      <c r="I44" s="41" t="s">
        <v>68</v>
      </c>
      <c r="J44" s="16"/>
      <c r="K44" s="42"/>
      <c r="L44" s="40"/>
      <c r="M44" s="41"/>
      <c r="N44" s="16"/>
      <c r="O44" s="42"/>
      <c r="P44" s="40"/>
      <c r="Q44" s="41"/>
    </row>
    <row r="45" spans="1:17" ht="12.75">
      <c r="A45" s="2" t="s">
        <v>32</v>
      </c>
      <c r="B45" s="1">
        <v>225</v>
      </c>
      <c r="C45" s="1">
        <v>10360</v>
      </c>
      <c r="D45" s="3">
        <f t="shared" si="0"/>
        <v>0.4111111111111111</v>
      </c>
      <c r="E45" s="1"/>
      <c r="F45" s="16"/>
      <c r="G45" s="42"/>
      <c r="H45" s="40"/>
      <c r="I45" s="41" t="s">
        <v>68</v>
      </c>
      <c r="J45" s="16"/>
      <c r="K45" s="42"/>
      <c r="L45" s="40"/>
      <c r="M45" s="41"/>
      <c r="N45" s="16"/>
      <c r="O45" s="42"/>
      <c r="P45" s="40"/>
      <c r="Q45" s="41"/>
    </row>
    <row r="46" spans="1:17" ht="12.75">
      <c r="A46" s="2" t="s">
        <v>33</v>
      </c>
      <c r="B46" s="1">
        <v>256</v>
      </c>
      <c r="C46" s="1">
        <v>12640</v>
      </c>
      <c r="D46" s="3">
        <f t="shared" si="0"/>
        <v>0.3872549019607843</v>
      </c>
      <c r="E46" s="1"/>
      <c r="F46" s="16"/>
      <c r="G46" s="42"/>
      <c r="H46" s="40"/>
      <c r="I46" s="41" t="s">
        <v>68</v>
      </c>
      <c r="J46" s="16"/>
      <c r="K46" s="42"/>
      <c r="L46" s="40"/>
      <c r="M46" s="41"/>
      <c r="N46" s="16"/>
      <c r="O46" s="42"/>
      <c r="P46" s="40"/>
      <c r="Q46" s="41"/>
    </row>
    <row r="47" spans="1:17" ht="12.75">
      <c r="A47" s="2" t="s">
        <v>36</v>
      </c>
      <c r="B47" s="1">
        <v>95</v>
      </c>
      <c r="C47" s="1">
        <v>755</v>
      </c>
      <c r="D47" s="3">
        <f aca="true" t="shared" si="2" ref="D47:D73">2*C47/(B47*(B47-1))</f>
        <v>0.1690929451287794</v>
      </c>
      <c r="E47" s="1">
        <v>7</v>
      </c>
      <c r="F47" s="16" t="s">
        <v>68</v>
      </c>
      <c r="G47" s="42"/>
      <c r="H47" s="40"/>
      <c r="I47" s="41" t="s">
        <v>68</v>
      </c>
      <c r="J47" s="38">
        <v>7</v>
      </c>
      <c r="K47" s="39">
        <v>7</v>
      </c>
      <c r="L47" s="40">
        <v>6310</v>
      </c>
      <c r="M47" s="41">
        <f>L47*100/$L$2</f>
        <v>26302.62609420592</v>
      </c>
      <c r="N47" s="16">
        <v>7</v>
      </c>
      <c r="O47" s="42">
        <v>5</v>
      </c>
      <c r="P47" s="40"/>
      <c r="Q47" s="41"/>
    </row>
    <row r="48" spans="1:17" ht="12.75">
      <c r="A48" s="2" t="s">
        <v>37</v>
      </c>
      <c r="B48" s="1">
        <v>191</v>
      </c>
      <c r="C48" s="1">
        <v>2360</v>
      </c>
      <c r="D48" s="3">
        <f t="shared" si="2"/>
        <v>0.13006337834114082</v>
      </c>
      <c r="E48" s="1">
        <v>8</v>
      </c>
      <c r="F48" s="16" t="s">
        <v>68</v>
      </c>
      <c r="G48" s="42"/>
      <c r="H48" s="40"/>
      <c r="I48" s="41" t="s">
        <v>68</v>
      </c>
      <c r="J48" s="16">
        <v>8</v>
      </c>
      <c r="K48" s="42">
        <v>7</v>
      </c>
      <c r="L48" s="40"/>
      <c r="M48" s="41"/>
      <c r="N48" s="16">
        <v>8</v>
      </c>
      <c r="O48" s="42">
        <v>5</v>
      </c>
      <c r="P48" s="40"/>
      <c r="Q48" s="41"/>
    </row>
    <row r="49" spans="1:17" ht="12.75">
      <c r="A49" s="2" t="s">
        <v>38</v>
      </c>
      <c r="B49" s="1">
        <v>662</v>
      </c>
      <c r="C49" s="1">
        <v>4185</v>
      </c>
      <c r="D49" s="3">
        <f t="shared" si="2"/>
        <v>0.019127843467053034</v>
      </c>
      <c r="E49" s="1">
        <v>4</v>
      </c>
      <c r="F49" s="16"/>
      <c r="G49" s="42"/>
      <c r="H49" s="40"/>
      <c r="I49" s="41" t="s">
        <v>68</v>
      </c>
      <c r="J49" s="38">
        <v>4</v>
      </c>
      <c r="K49" s="39">
        <v>4</v>
      </c>
      <c r="L49" s="40">
        <v>1</v>
      </c>
      <c r="M49" s="41">
        <f>L49*100/$L$2</f>
        <v>4.168403501458942</v>
      </c>
      <c r="N49" s="38">
        <v>4</v>
      </c>
      <c r="O49" s="39">
        <v>4</v>
      </c>
      <c r="P49" s="40">
        <v>3180</v>
      </c>
      <c r="Q49" s="41">
        <f>P49*100/$P$2</f>
        <v>824.0476807463074</v>
      </c>
    </row>
    <row r="50" spans="1:17" ht="12.75">
      <c r="A50" s="2" t="s">
        <v>39</v>
      </c>
      <c r="B50" s="1">
        <v>701</v>
      </c>
      <c r="C50" s="1">
        <v>6772</v>
      </c>
      <c r="D50" s="3">
        <f t="shared" si="2"/>
        <v>0.027601385775422864</v>
      </c>
      <c r="E50" s="1"/>
      <c r="F50" s="16"/>
      <c r="G50" s="42"/>
      <c r="H50" s="40"/>
      <c r="I50" s="41" t="s">
        <v>68</v>
      </c>
      <c r="J50" s="38">
        <v>7</v>
      </c>
      <c r="K50" s="39">
        <v>7</v>
      </c>
      <c r="L50" s="40">
        <v>2</v>
      </c>
      <c r="M50" s="41">
        <f>L50*100/$L$2</f>
        <v>8.336807002917883</v>
      </c>
      <c r="N50" s="38"/>
      <c r="O50" s="39"/>
      <c r="P50" s="40"/>
      <c r="Q50" s="41"/>
    </row>
    <row r="51" spans="1:17" ht="12.75">
      <c r="A51" s="2" t="s">
        <v>40</v>
      </c>
      <c r="B51" s="1">
        <v>67</v>
      </c>
      <c r="C51" s="1">
        <v>232</v>
      </c>
      <c r="D51" s="3">
        <f t="shared" si="2"/>
        <v>0.10492989597467209</v>
      </c>
      <c r="E51" s="1">
        <v>4</v>
      </c>
      <c r="F51" s="43">
        <v>4</v>
      </c>
      <c r="G51" s="44">
        <v>4</v>
      </c>
      <c r="H51" s="45">
        <v>28</v>
      </c>
      <c r="I51" s="41">
        <f t="shared" si="1"/>
        <v>176.21145374449338</v>
      </c>
      <c r="J51" s="43"/>
      <c r="K51" s="44"/>
      <c r="L51" s="45"/>
      <c r="M51" s="53"/>
      <c r="N51" s="43">
        <v>5</v>
      </c>
      <c r="O51" s="44">
        <v>5</v>
      </c>
      <c r="P51" s="45"/>
      <c r="Q51" s="41"/>
    </row>
    <row r="52" spans="1:17" ht="12.75">
      <c r="A52" s="2" t="s">
        <v>41</v>
      </c>
      <c r="B52" s="1">
        <v>202</v>
      </c>
      <c r="C52" s="1">
        <v>1227</v>
      </c>
      <c r="D52" s="3">
        <f t="shared" si="2"/>
        <v>0.0604403723954485</v>
      </c>
      <c r="E52" s="1"/>
      <c r="F52" s="16" t="s">
        <v>68</v>
      </c>
      <c r="G52" s="42">
        <v>4</v>
      </c>
      <c r="H52" s="40">
        <v>460</v>
      </c>
      <c r="I52" s="41">
        <f t="shared" si="1"/>
        <v>2894.90245437382</v>
      </c>
      <c r="J52" s="16"/>
      <c r="K52" s="42"/>
      <c r="L52" s="40"/>
      <c r="M52" s="41"/>
      <c r="N52" s="16">
        <v>6</v>
      </c>
      <c r="O52" s="42">
        <v>4</v>
      </c>
      <c r="P52" s="40"/>
      <c r="Q52" s="41"/>
    </row>
    <row r="53" spans="1:17" ht="12.75">
      <c r="A53" s="2" t="s">
        <v>42</v>
      </c>
      <c r="B53" s="1">
        <v>607</v>
      </c>
      <c r="C53" s="1">
        <v>6337</v>
      </c>
      <c r="D53" s="3">
        <f t="shared" si="2"/>
        <v>0.03445501057519261</v>
      </c>
      <c r="E53" s="1"/>
      <c r="F53" s="16" t="s">
        <v>68</v>
      </c>
      <c r="G53" s="42"/>
      <c r="H53" s="40"/>
      <c r="I53" s="41" t="s">
        <v>68</v>
      </c>
      <c r="J53" s="16"/>
      <c r="K53" s="42"/>
      <c r="L53" s="40"/>
      <c r="M53" s="41"/>
      <c r="N53" s="16">
        <v>7</v>
      </c>
      <c r="O53" s="42">
        <v>4</v>
      </c>
      <c r="P53" s="40"/>
      <c r="Q53" s="41"/>
    </row>
    <row r="54" spans="1:17" ht="12.75">
      <c r="A54" s="2" t="s">
        <v>43</v>
      </c>
      <c r="B54" s="1">
        <v>149</v>
      </c>
      <c r="C54" s="1">
        <v>541</v>
      </c>
      <c r="D54" s="3">
        <f t="shared" si="2"/>
        <v>0.04906584436785779</v>
      </c>
      <c r="E54" s="1">
        <v>4</v>
      </c>
      <c r="F54" s="38">
        <v>4</v>
      </c>
      <c r="G54" s="39">
        <v>4</v>
      </c>
      <c r="H54" s="40">
        <v>53</v>
      </c>
      <c r="I54" s="41">
        <f t="shared" si="1"/>
        <v>333.54310887350533</v>
      </c>
      <c r="J54" s="16"/>
      <c r="K54" s="42"/>
      <c r="L54" s="40"/>
      <c r="M54" s="41"/>
      <c r="N54" s="16">
        <v>5</v>
      </c>
      <c r="O54" s="42">
        <v>4</v>
      </c>
      <c r="P54" s="40"/>
      <c r="Q54" s="41"/>
    </row>
    <row r="55" spans="1:17" ht="12.75">
      <c r="A55" s="2" t="s">
        <v>44</v>
      </c>
      <c r="B55" s="1">
        <v>597</v>
      </c>
      <c r="C55" s="1">
        <v>3936</v>
      </c>
      <c r="D55" s="3">
        <f t="shared" si="2"/>
        <v>0.022124043033961757</v>
      </c>
      <c r="E55" s="1"/>
      <c r="F55" s="16" t="s">
        <v>68</v>
      </c>
      <c r="G55" s="42">
        <v>4</v>
      </c>
      <c r="H55" s="40">
        <v>1146</v>
      </c>
      <c r="I55" s="41">
        <f t="shared" si="1"/>
        <v>7212.083071113908</v>
      </c>
      <c r="J55" s="16"/>
      <c r="K55" s="42"/>
      <c r="L55" s="40"/>
      <c r="M55" s="41"/>
      <c r="N55" s="16">
        <v>6</v>
      </c>
      <c r="O55" s="42">
        <v>3</v>
      </c>
      <c r="P55" s="40"/>
      <c r="Q55" s="41"/>
    </row>
    <row r="56" spans="1:17" ht="12.75">
      <c r="A56" s="2" t="s">
        <v>45</v>
      </c>
      <c r="B56" s="1">
        <v>281</v>
      </c>
      <c r="C56" s="1">
        <v>1046</v>
      </c>
      <c r="D56" s="3">
        <f t="shared" si="2"/>
        <v>0.026588713777325877</v>
      </c>
      <c r="E56" s="1"/>
      <c r="F56" s="16" t="s">
        <v>68</v>
      </c>
      <c r="G56" s="42">
        <v>3</v>
      </c>
      <c r="H56" s="40">
        <v>1079</v>
      </c>
      <c r="I56" s="41">
        <f t="shared" si="1"/>
        <v>6790.434235368156</v>
      </c>
      <c r="J56" s="16"/>
      <c r="K56" s="42"/>
      <c r="L56" s="40"/>
      <c r="M56" s="41"/>
      <c r="N56" s="16">
        <v>5</v>
      </c>
      <c r="O56" s="42">
        <v>3</v>
      </c>
      <c r="P56" s="40"/>
      <c r="Q56" s="41"/>
    </row>
    <row r="57" spans="1:17" ht="12.75">
      <c r="A57" s="2" t="s">
        <v>46</v>
      </c>
      <c r="B57" s="1">
        <v>1406</v>
      </c>
      <c r="C57" s="1">
        <v>9695</v>
      </c>
      <c r="D57" s="3">
        <f t="shared" si="2"/>
        <v>0.009815584455030044</v>
      </c>
      <c r="E57" s="1"/>
      <c r="F57" s="16" t="s">
        <v>68</v>
      </c>
      <c r="G57" s="42" t="s">
        <v>68</v>
      </c>
      <c r="H57" s="40"/>
      <c r="I57" s="41" t="s">
        <v>68</v>
      </c>
      <c r="J57" s="16"/>
      <c r="K57" s="42"/>
      <c r="L57" s="40"/>
      <c r="M57" s="41"/>
      <c r="N57" s="16">
        <v>6</v>
      </c>
      <c r="O57" s="42">
        <v>3</v>
      </c>
      <c r="P57" s="40"/>
      <c r="Q57" s="41"/>
    </row>
    <row r="58" spans="1:17" ht="12.75">
      <c r="A58" s="2" t="s">
        <v>47</v>
      </c>
      <c r="B58" s="1">
        <v>79</v>
      </c>
      <c r="C58" s="1">
        <v>156</v>
      </c>
      <c r="D58" s="3">
        <f t="shared" si="2"/>
        <v>0.05063291139240506</v>
      </c>
      <c r="E58" s="1">
        <v>3</v>
      </c>
      <c r="F58" s="16" t="s">
        <v>68</v>
      </c>
      <c r="G58" s="42">
        <v>3</v>
      </c>
      <c r="H58" s="40">
        <v>28</v>
      </c>
      <c r="I58" s="41">
        <f t="shared" si="1"/>
        <v>176.21145374449338</v>
      </c>
      <c r="J58" s="16"/>
      <c r="K58" s="42"/>
      <c r="L58" s="40"/>
      <c r="M58" s="41"/>
      <c r="N58" s="16">
        <v>4</v>
      </c>
      <c r="O58" s="42">
        <v>3</v>
      </c>
      <c r="P58" s="40"/>
      <c r="Q58" s="41"/>
    </row>
    <row r="59" spans="1:17" ht="12.75">
      <c r="A59" s="2" t="s">
        <v>48</v>
      </c>
      <c r="B59" s="1">
        <v>475</v>
      </c>
      <c r="C59" s="1">
        <v>1795</v>
      </c>
      <c r="D59" s="3">
        <f t="shared" si="2"/>
        <v>0.01594492560515212</v>
      </c>
      <c r="E59" s="1"/>
      <c r="F59" s="16" t="s">
        <v>68</v>
      </c>
      <c r="G59" s="42">
        <v>3</v>
      </c>
      <c r="H59" s="40">
        <v>1750</v>
      </c>
      <c r="I59" s="41">
        <f t="shared" si="1"/>
        <v>11013.215859030837</v>
      </c>
      <c r="J59" s="16"/>
      <c r="K59" s="42"/>
      <c r="L59" s="40"/>
      <c r="M59" s="41"/>
      <c r="N59" s="16">
        <v>5</v>
      </c>
      <c r="O59" s="42">
        <v>3</v>
      </c>
      <c r="P59" s="40"/>
      <c r="Q59" s="41"/>
    </row>
    <row r="60" spans="1:17" ht="12.75">
      <c r="A60" s="2" t="s">
        <v>49</v>
      </c>
      <c r="B60" s="1">
        <v>30</v>
      </c>
      <c r="C60" s="1">
        <v>100</v>
      </c>
      <c r="D60" s="3">
        <f t="shared" si="2"/>
        <v>0.22988505747126436</v>
      </c>
      <c r="E60" s="1">
        <v>4</v>
      </c>
      <c r="F60" s="38">
        <v>4</v>
      </c>
      <c r="G60" s="39">
        <v>4</v>
      </c>
      <c r="H60" s="40">
        <v>0</v>
      </c>
      <c r="I60" s="41" t="s">
        <v>68</v>
      </c>
      <c r="J60" s="16"/>
      <c r="K60" s="42"/>
      <c r="L60" s="40"/>
      <c r="M60" s="41"/>
      <c r="N60" s="16"/>
      <c r="O60" s="42"/>
      <c r="P60" s="40"/>
      <c r="Q60" s="41"/>
    </row>
    <row r="61" spans="1:17" ht="12.75">
      <c r="A61" s="2" t="s">
        <v>50</v>
      </c>
      <c r="B61" s="1">
        <v>93</v>
      </c>
      <c r="C61" s="1">
        <v>593</v>
      </c>
      <c r="D61" s="3">
        <f t="shared" si="2"/>
        <v>0.1386161757830762</v>
      </c>
      <c r="E61" s="1">
        <v>5</v>
      </c>
      <c r="F61" s="16"/>
      <c r="G61" s="42">
        <v>5</v>
      </c>
      <c r="H61" s="40">
        <v>0</v>
      </c>
      <c r="I61" s="41" t="s">
        <v>68</v>
      </c>
      <c r="J61" s="16"/>
      <c r="K61" s="42"/>
      <c r="L61" s="40"/>
      <c r="M61" s="41"/>
      <c r="N61" s="38">
        <v>5</v>
      </c>
      <c r="O61" s="39">
        <v>5</v>
      </c>
      <c r="P61" s="40">
        <v>2</v>
      </c>
      <c r="Q61" s="41">
        <f>P61*100/$P$2</f>
        <v>0.5182689816014512</v>
      </c>
    </row>
    <row r="62" spans="1:17" ht="12.75">
      <c r="A62" s="2" t="s">
        <v>51</v>
      </c>
      <c r="B62" s="1">
        <v>282</v>
      </c>
      <c r="C62" s="1">
        <v>3247</v>
      </c>
      <c r="D62" s="3">
        <f t="shared" si="2"/>
        <v>0.08195149037126777</v>
      </c>
      <c r="E62" s="1">
        <v>6</v>
      </c>
      <c r="F62" s="16">
        <v>6</v>
      </c>
      <c r="G62" s="42">
        <v>6</v>
      </c>
      <c r="H62" s="40">
        <v>113</v>
      </c>
      <c r="I62" s="41">
        <f t="shared" si="1"/>
        <v>711.1390811831341</v>
      </c>
      <c r="J62" s="16"/>
      <c r="K62" s="42"/>
      <c r="L62" s="40"/>
      <c r="M62" s="41"/>
      <c r="N62" s="16">
        <v>6</v>
      </c>
      <c r="O62" s="42">
        <v>4</v>
      </c>
      <c r="P62" s="40"/>
      <c r="Q62" s="41"/>
    </row>
    <row r="63" spans="1:17" ht="12.75">
      <c r="A63" s="2" t="s">
        <v>52</v>
      </c>
      <c r="B63" s="1">
        <v>52</v>
      </c>
      <c r="C63" s="1">
        <v>201</v>
      </c>
      <c r="D63" s="3">
        <f t="shared" si="2"/>
        <v>0.1515837104072398</v>
      </c>
      <c r="E63" s="1">
        <v>5</v>
      </c>
      <c r="F63" s="16"/>
      <c r="G63" s="42">
        <v>5</v>
      </c>
      <c r="H63" s="40">
        <v>1</v>
      </c>
      <c r="I63" s="41">
        <f t="shared" si="1"/>
        <v>6.293266205160478</v>
      </c>
      <c r="J63" s="16"/>
      <c r="K63" s="42"/>
      <c r="L63" s="40"/>
      <c r="M63" s="41"/>
      <c r="N63" s="38">
        <v>6</v>
      </c>
      <c r="O63" s="39">
        <v>6</v>
      </c>
      <c r="P63" s="40">
        <v>3</v>
      </c>
      <c r="Q63" s="41">
        <f>P63*100/$P$2</f>
        <v>0.7774034724021768</v>
      </c>
    </row>
    <row r="64" spans="1:17" ht="12.75">
      <c r="A64" s="2" t="s">
        <v>53</v>
      </c>
      <c r="B64" s="1">
        <v>212</v>
      </c>
      <c r="C64" s="1">
        <v>1621</v>
      </c>
      <c r="D64" s="3">
        <f t="shared" si="2"/>
        <v>0.07247607976392739</v>
      </c>
      <c r="E64" s="1"/>
      <c r="F64" s="16" t="s">
        <v>68</v>
      </c>
      <c r="G64" s="42">
        <v>5</v>
      </c>
      <c r="H64" s="40">
        <v>0</v>
      </c>
      <c r="I64" s="41">
        <v>0</v>
      </c>
      <c r="J64" s="16"/>
      <c r="K64" s="42"/>
      <c r="L64" s="40"/>
      <c r="M64" s="41"/>
      <c r="N64" s="16">
        <v>6</v>
      </c>
      <c r="O64" s="42">
        <v>5</v>
      </c>
      <c r="P64" s="40"/>
      <c r="Q64" s="41"/>
    </row>
    <row r="65" spans="1:17" ht="12.75">
      <c r="A65" s="2" t="s">
        <v>54</v>
      </c>
      <c r="B65" s="1">
        <v>852</v>
      </c>
      <c r="C65" s="1">
        <v>12201</v>
      </c>
      <c r="D65" s="3">
        <f t="shared" si="2"/>
        <v>0.033655517121530594</v>
      </c>
      <c r="E65" s="1"/>
      <c r="F65" s="16" t="s">
        <v>68</v>
      </c>
      <c r="G65" s="42">
        <v>6</v>
      </c>
      <c r="H65" s="40">
        <v>291</v>
      </c>
      <c r="I65" s="41">
        <f t="shared" si="1"/>
        <v>1831.340465701699</v>
      </c>
      <c r="J65" s="16"/>
      <c r="K65" s="42"/>
      <c r="L65" s="40"/>
      <c r="M65" s="41"/>
      <c r="N65" s="16">
        <v>7</v>
      </c>
      <c r="O65" s="42">
        <v>5</v>
      </c>
      <c r="P65" s="40"/>
      <c r="Q65" s="41"/>
    </row>
    <row r="66" spans="1:17" ht="12.75">
      <c r="A66" s="2" t="s">
        <v>55</v>
      </c>
      <c r="B66" s="1">
        <v>80</v>
      </c>
      <c r="C66" s="1">
        <v>346</v>
      </c>
      <c r="D66" s="3">
        <f t="shared" si="2"/>
        <v>0.10949367088607595</v>
      </c>
      <c r="E66" s="1" t="s">
        <v>67</v>
      </c>
      <c r="F66" s="43">
        <v>5</v>
      </c>
      <c r="G66" s="44">
        <v>5</v>
      </c>
      <c r="H66" s="45">
        <v>1862</v>
      </c>
      <c r="I66" s="41">
        <f t="shared" si="1"/>
        <v>11718.06167400881</v>
      </c>
      <c r="J66" s="43"/>
      <c r="K66" s="44"/>
      <c r="L66" s="45"/>
      <c r="M66" s="53"/>
      <c r="N66" s="43">
        <v>6</v>
      </c>
      <c r="O66" s="44">
        <v>6</v>
      </c>
      <c r="P66" s="45"/>
      <c r="Q66" s="41"/>
    </row>
    <row r="67" spans="1:17" ht="12.75">
      <c r="A67" s="2" t="s">
        <v>56</v>
      </c>
      <c r="B67" s="1">
        <v>405</v>
      </c>
      <c r="C67" s="1">
        <v>3524</v>
      </c>
      <c r="D67" s="3">
        <f t="shared" si="2"/>
        <v>0.043075418652976406</v>
      </c>
      <c r="E67" s="1"/>
      <c r="F67" s="16" t="s">
        <v>68</v>
      </c>
      <c r="G67" s="42">
        <v>5</v>
      </c>
      <c r="H67" s="40">
        <v>1632</v>
      </c>
      <c r="I67" s="41">
        <f t="shared" si="1"/>
        <v>10270.6104468219</v>
      </c>
      <c r="J67" s="16"/>
      <c r="K67" s="42"/>
      <c r="L67" s="40"/>
      <c r="M67" s="41"/>
      <c r="N67" s="16">
        <v>7</v>
      </c>
      <c r="O67" s="42">
        <v>6</v>
      </c>
      <c r="P67" s="40"/>
      <c r="Q67" s="41"/>
    </row>
    <row r="68" spans="1:17" ht="12.75">
      <c r="A68" s="2" t="s">
        <v>57</v>
      </c>
      <c r="B68" s="1">
        <v>2030</v>
      </c>
      <c r="C68" s="1">
        <v>33751</v>
      </c>
      <c r="D68" s="3">
        <f t="shared" si="2"/>
        <v>0.016388475479925318</v>
      </c>
      <c r="E68" s="1"/>
      <c r="F68" s="16" t="s">
        <v>68</v>
      </c>
      <c r="G68" s="42" t="s">
        <v>68</v>
      </c>
      <c r="H68" s="40"/>
      <c r="I68" s="41" t="s">
        <v>68</v>
      </c>
      <c r="J68" s="16"/>
      <c r="K68" s="42"/>
      <c r="L68" s="40"/>
      <c r="M68" s="41"/>
      <c r="N68" s="16">
        <v>8</v>
      </c>
      <c r="O68" s="42">
        <v>6</v>
      </c>
      <c r="P68" s="40"/>
      <c r="Q68" s="41"/>
    </row>
    <row r="69" spans="1:17" ht="12.75">
      <c r="A69" s="2" t="s">
        <v>58</v>
      </c>
      <c r="B69" s="1">
        <v>114</v>
      </c>
      <c r="C69" s="1">
        <v>541</v>
      </c>
      <c r="D69" s="3">
        <f t="shared" si="2"/>
        <v>0.0839931687626145</v>
      </c>
      <c r="E69" s="1">
        <v>7</v>
      </c>
      <c r="F69" s="16"/>
      <c r="G69" s="42">
        <v>5</v>
      </c>
      <c r="H69" s="40">
        <v>440</v>
      </c>
      <c r="I69" s="41">
        <f t="shared" si="1"/>
        <v>2769.0371302706103</v>
      </c>
      <c r="J69" s="16"/>
      <c r="K69" s="42"/>
      <c r="L69" s="40"/>
      <c r="M69" s="41"/>
      <c r="N69" s="38">
        <v>7</v>
      </c>
      <c r="O69" s="39">
        <v>7</v>
      </c>
      <c r="P69" s="40">
        <v>3</v>
      </c>
      <c r="Q69" s="41">
        <f>P69*100/$P$2</f>
        <v>0.7774034724021768</v>
      </c>
    </row>
    <row r="70" spans="1:17" ht="12.75">
      <c r="A70" s="2" t="s">
        <v>59</v>
      </c>
      <c r="B70" s="1">
        <v>690</v>
      </c>
      <c r="C70" s="1">
        <v>6650</v>
      </c>
      <c r="D70" s="3">
        <f t="shared" si="2"/>
        <v>0.027975852422119855</v>
      </c>
      <c r="E70" s="1"/>
      <c r="F70" s="16" t="s">
        <v>68</v>
      </c>
      <c r="G70" s="42"/>
      <c r="H70" s="40"/>
      <c r="I70" s="41" t="s">
        <v>68</v>
      </c>
      <c r="J70" s="16"/>
      <c r="K70" s="42"/>
      <c r="L70" s="40"/>
      <c r="M70" s="41"/>
      <c r="N70" s="16">
        <v>8</v>
      </c>
      <c r="O70" s="42">
        <v>7</v>
      </c>
      <c r="P70" s="40"/>
      <c r="Q70" s="41"/>
    </row>
    <row r="71" spans="1:17" ht="12.75">
      <c r="A71" s="2" t="s">
        <v>60</v>
      </c>
      <c r="B71" s="1">
        <v>4146</v>
      </c>
      <c r="C71" s="1">
        <v>77305</v>
      </c>
      <c r="D71" s="3">
        <f t="shared" si="2"/>
        <v>0.008996710535886465</v>
      </c>
      <c r="E71" s="1"/>
      <c r="F71" s="16"/>
      <c r="G71" s="42"/>
      <c r="H71" s="40"/>
      <c r="I71" s="41" t="s">
        <v>68</v>
      </c>
      <c r="J71" s="16"/>
      <c r="K71" s="42"/>
      <c r="L71" s="40"/>
      <c r="M71" s="41"/>
      <c r="N71" s="16"/>
      <c r="O71" s="42"/>
      <c r="P71" s="40"/>
      <c r="Q71" s="41"/>
    </row>
    <row r="72" spans="1:17" ht="12.75">
      <c r="A72" s="2" t="s">
        <v>61</v>
      </c>
      <c r="B72" s="1">
        <v>154</v>
      </c>
      <c r="C72" s="1">
        <v>792</v>
      </c>
      <c r="D72" s="3">
        <f t="shared" si="2"/>
        <v>0.06722689075630252</v>
      </c>
      <c r="E72" s="1">
        <v>8</v>
      </c>
      <c r="F72" s="16"/>
      <c r="G72" s="42"/>
      <c r="H72" s="40"/>
      <c r="I72" s="41" t="s">
        <v>68</v>
      </c>
      <c r="J72" s="16"/>
      <c r="K72" s="42"/>
      <c r="L72" s="40"/>
      <c r="M72" s="41"/>
      <c r="N72" s="38">
        <v>8</v>
      </c>
      <c r="O72" s="39">
        <v>8</v>
      </c>
      <c r="P72" s="40">
        <v>3</v>
      </c>
      <c r="Q72" s="41">
        <f>P72*100/$P$2</f>
        <v>0.7774034724021768</v>
      </c>
    </row>
    <row r="73" spans="1:17" ht="12.75">
      <c r="A73" s="2" t="s">
        <v>62</v>
      </c>
      <c r="B73" s="1">
        <v>1085</v>
      </c>
      <c r="C73" s="1">
        <v>11395</v>
      </c>
      <c r="D73" s="3">
        <f t="shared" si="2"/>
        <v>0.01937694492152295</v>
      </c>
      <c r="E73" s="1"/>
      <c r="F73" s="54"/>
      <c r="G73" s="55"/>
      <c r="H73" s="56"/>
      <c r="I73" s="57" t="s">
        <v>68</v>
      </c>
      <c r="J73" s="54"/>
      <c r="K73" s="55"/>
      <c r="L73" s="56"/>
      <c r="M73" s="57"/>
      <c r="N73" s="54"/>
      <c r="O73" s="55"/>
      <c r="P73" s="56"/>
      <c r="Q73" s="57"/>
    </row>
    <row r="74" spans="6:17" ht="12.75">
      <c r="F74" s="5"/>
      <c r="G74" s="5"/>
      <c r="J74" s="5"/>
      <c r="K74" s="5"/>
      <c r="N74" s="5"/>
      <c r="O74" s="5"/>
      <c r="Q74" s="7"/>
    </row>
    <row r="75" spans="6:17" ht="12.75">
      <c r="F75" s="5"/>
      <c r="G75" s="5"/>
      <c r="J75" s="5"/>
      <c r="K75" s="5"/>
      <c r="N75" s="5"/>
      <c r="O75" s="5"/>
      <c r="Q75" s="7"/>
    </row>
    <row r="76" spans="6:15" ht="12.75">
      <c r="F76" s="5"/>
      <c r="G76" s="5"/>
      <c r="J76" s="5"/>
      <c r="K76" s="5"/>
      <c r="N76" s="5"/>
      <c r="O76" s="5"/>
    </row>
    <row r="77" spans="6:15" ht="12.75">
      <c r="F77" s="5"/>
      <c r="G77" s="5"/>
      <c r="J77" s="5"/>
      <c r="K77" s="5"/>
      <c r="N77" s="5"/>
      <c r="O77" s="5"/>
    </row>
    <row r="78" spans="6:15" ht="12.75">
      <c r="F78" s="5"/>
      <c r="G78" s="5"/>
      <c r="J78" s="5"/>
      <c r="K78" s="5"/>
      <c r="N78" s="5"/>
      <c r="O78" s="5"/>
    </row>
    <row r="79" spans="6:15" ht="12.75">
      <c r="F79" s="5"/>
      <c r="G79" s="5"/>
      <c r="J79" s="5"/>
      <c r="K79" s="5"/>
      <c r="N79" s="5"/>
      <c r="O79" s="5"/>
    </row>
    <row r="80" spans="6:15" ht="12.75">
      <c r="F80" s="5"/>
      <c r="G80" s="5"/>
      <c r="J80" s="5"/>
      <c r="K80" s="5"/>
      <c r="N80" s="5"/>
      <c r="O80" s="5"/>
    </row>
    <row r="81" spans="6:15" ht="12.75">
      <c r="F81" s="5"/>
      <c r="G81" s="5"/>
      <c r="J81" s="5"/>
      <c r="K81" s="5"/>
      <c r="N81" s="5"/>
      <c r="O81" s="5"/>
    </row>
    <row r="82" spans="6:15" ht="12.75">
      <c r="F82" s="5"/>
      <c r="G82" s="5"/>
      <c r="J82" s="5"/>
      <c r="K82" s="5"/>
      <c r="N82" s="5"/>
      <c r="O82" s="5"/>
    </row>
    <row r="83" spans="6:15" ht="12.75">
      <c r="F83" s="5"/>
      <c r="G83" s="5"/>
      <c r="J83" s="5"/>
      <c r="K83" s="5"/>
      <c r="N83" s="5"/>
      <c r="O83" s="5"/>
    </row>
    <row r="84" spans="6:15" ht="12.75">
      <c r="F84" s="5"/>
      <c r="G84" s="5"/>
      <c r="J84" s="5"/>
      <c r="K84" s="5"/>
      <c r="N84" s="5"/>
      <c r="O84" s="5"/>
    </row>
    <row r="85" spans="6:15" ht="12.75">
      <c r="F85" s="5"/>
      <c r="G85" s="5"/>
      <c r="J85" s="5"/>
      <c r="K85" s="5"/>
      <c r="N85" s="5"/>
      <c r="O85" s="5"/>
    </row>
    <row r="86" spans="6:15" ht="12.75">
      <c r="F86" s="5"/>
      <c r="G86" s="5"/>
      <c r="J86" s="5"/>
      <c r="K86" s="5"/>
      <c r="N86" s="5"/>
      <c r="O86" s="5"/>
    </row>
    <row r="87" spans="6:15" ht="12.75">
      <c r="F87" s="5"/>
      <c r="G87" s="5"/>
      <c r="J87" s="5"/>
      <c r="K87" s="5"/>
      <c r="N87" s="5"/>
      <c r="O87" s="5"/>
    </row>
    <row r="88" spans="6:15" ht="12.75">
      <c r="F88" s="5"/>
      <c r="G88" s="5"/>
      <c r="J88" s="5"/>
      <c r="K88" s="5"/>
      <c r="N88" s="5"/>
      <c r="O88" s="5"/>
    </row>
    <row r="89" spans="6:15" ht="12.75">
      <c r="F89" s="5"/>
      <c r="G89" s="5"/>
      <c r="J89" s="5"/>
      <c r="K89" s="5"/>
      <c r="N89" s="5"/>
      <c r="O89" s="5"/>
    </row>
    <row r="90" spans="6:15" ht="12.75">
      <c r="F90" s="5"/>
      <c r="G90" s="5"/>
      <c r="J90" s="5"/>
      <c r="K90" s="5"/>
      <c r="N90" s="5"/>
      <c r="O90" s="5"/>
    </row>
    <row r="91" spans="6:15" ht="12.75">
      <c r="F91" s="5"/>
      <c r="G91" s="5"/>
      <c r="J91" s="5"/>
      <c r="K91" s="5"/>
      <c r="N91" s="5"/>
      <c r="O91" s="5"/>
    </row>
    <row r="92" spans="6:15" ht="12.75">
      <c r="F92" s="5"/>
      <c r="G92" s="5"/>
      <c r="J92" s="5"/>
      <c r="K92" s="5"/>
      <c r="N92" s="5"/>
      <c r="O92" s="5"/>
    </row>
    <row r="93" spans="6:15" ht="12.75">
      <c r="F93" s="5"/>
      <c r="G93" s="5"/>
      <c r="J93" s="5"/>
      <c r="K93" s="5"/>
      <c r="N93" s="5"/>
      <c r="O93" s="5"/>
    </row>
    <row r="94" spans="6:15" ht="12.75">
      <c r="F94" s="5"/>
      <c r="G94" s="5"/>
      <c r="J94" s="5"/>
      <c r="K94" s="5"/>
      <c r="N94" s="5"/>
      <c r="O94" s="5"/>
    </row>
    <row r="95" spans="6:15" ht="12.75">
      <c r="F95" s="5"/>
      <c r="G95" s="5"/>
      <c r="J95" s="5"/>
      <c r="K95" s="5"/>
      <c r="N95" s="5"/>
      <c r="O95" s="5"/>
    </row>
    <row r="96" spans="6:15" ht="12.75">
      <c r="F96" s="5"/>
      <c r="G96" s="5"/>
      <c r="J96" s="5"/>
      <c r="K96" s="5"/>
      <c r="N96" s="5"/>
      <c r="O96" s="5"/>
    </row>
    <row r="97" spans="6:15" ht="12.75">
      <c r="F97" s="5"/>
      <c r="G97" s="5"/>
      <c r="J97" s="5"/>
      <c r="K97" s="5"/>
      <c r="N97" s="5"/>
      <c r="O97" s="5"/>
    </row>
    <row r="98" spans="6:15" ht="12.75">
      <c r="F98" s="5"/>
      <c r="G98" s="5"/>
      <c r="J98" s="5"/>
      <c r="K98" s="5"/>
      <c r="N98" s="5"/>
      <c r="O98" s="5"/>
    </row>
    <row r="99" spans="6:15" ht="12.75">
      <c r="F99" s="5"/>
      <c r="G99" s="5"/>
      <c r="J99" s="5"/>
      <c r="K99" s="5"/>
      <c r="N99" s="5"/>
      <c r="O99" s="5"/>
    </row>
    <row r="100" spans="6:15" ht="12.75">
      <c r="F100" s="5"/>
      <c r="G100" s="5"/>
      <c r="J100" s="5"/>
      <c r="K100" s="5"/>
      <c r="N100" s="5"/>
      <c r="O100" s="5"/>
    </row>
    <row r="101" spans="6:15" ht="12.75">
      <c r="F101" s="5"/>
      <c r="G101" s="5"/>
      <c r="J101" s="5"/>
      <c r="K101" s="5"/>
      <c r="N101" s="5"/>
      <c r="O101" s="5"/>
    </row>
    <row r="102" spans="6:15" ht="12.75">
      <c r="F102" s="5"/>
      <c r="G102" s="5"/>
      <c r="J102" s="5"/>
      <c r="K102" s="5"/>
      <c r="N102" s="5"/>
      <c r="O102" s="5"/>
    </row>
    <row r="103" spans="6:15" ht="12.75">
      <c r="F103" s="5"/>
      <c r="G103" s="5"/>
      <c r="J103" s="5"/>
      <c r="K103" s="5"/>
      <c r="N103" s="5"/>
      <c r="O103" s="5"/>
    </row>
    <row r="104" spans="6:15" ht="12.75">
      <c r="F104" s="5"/>
      <c r="G104" s="5"/>
      <c r="J104" s="5"/>
      <c r="K104" s="5"/>
      <c r="N104" s="5"/>
      <c r="O104" s="5"/>
    </row>
    <row r="105" spans="6:15" ht="12.75">
      <c r="F105" s="5"/>
      <c r="G105" s="5"/>
      <c r="J105" s="5"/>
      <c r="K105" s="5"/>
      <c r="N105" s="5"/>
      <c r="O105" s="5"/>
    </row>
    <row r="106" spans="6:15" ht="12.75">
      <c r="F106" s="5"/>
      <c r="G106" s="5"/>
      <c r="J106" s="5"/>
      <c r="K106" s="5"/>
      <c r="N106" s="5"/>
      <c r="O106" s="5"/>
    </row>
    <row r="107" spans="6:15" ht="12.75">
      <c r="F107" s="5"/>
      <c r="G107" s="5"/>
      <c r="J107" s="5"/>
      <c r="K107" s="5"/>
      <c r="N107" s="5"/>
      <c r="O107" s="5"/>
    </row>
    <row r="108" spans="6:15" ht="12.75">
      <c r="F108" s="5"/>
      <c r="G108" s="5"/>
      <c r="J108" s="5"/>
      <c r="K108" s="5"/>
      <c r="N108" s="5"/>
      <c r="O108" s="5"/>
    </row>
    <row r="109" spans="6:15" ht="12.75">
      <c r="F109" s="5"/>
      <c r="G109" s="5"/>
      <c r="J109" s="5"/>
      <c r="K109" s="5"/>
      <c r="N109" s="5"/>
      <c r="O109" s="5"/>
    </row>
    <row r="110" spans="6:15" ht="12.75">
      <c r="F110" s="5"/>
      <c r="G110" s="5"/>
      <c r="J110" s="5"/>
      <c r="K110" s="5"/>
      <c r="N110" s="5"/>
      <c r="O110" s="5"/>
    </row>
    <row r="111" spans="6:15" ht="12.75">
      <c r="F111" s="5"/>
      <c r="G111" s="5"/>
      <c r="J111" s="5"/>
      <c r="K111" s="5"/>
      <c r="N111" s="5"/>
      <c r="O111" s="5"/>
    </row>
    <row r="112" spans="6:15" ht="12.75">
      <c r="F112" s="5"/>
      <c r="G112" s="5"/>
      <c r="J112" s="5"/>
      <c r="K112" s="5"/>
      <c r="N112" s="5"/>
      <c r="O112" s="5"/>
    </row>
    <row r="113" spans="6:15" ht="12.75">
      <c r="F113" s="5"/>
      <c r="G113" s="5"/>
      <c r="J113" s="5"/>
      <c r="K113" s="5"/>
      <c r="N113" s="5"/>
      <c r="O113" s="5"/>
    </row>
    <row r="114" spans="6:15" ht="12.75">
      <c r="F114" s="5"/>
      <c r="G114" s="5"/>
      <c r="J114" s="5"/>
      <c r="K114" s="5"/>
      <c r="N114" s="5"/>
      <c r="O114" s="5"/>
    </row>
    <row r="115" spans="6:15" ht="12.75">
      <c r="F115" s="5"/>
      <c r="G115" s="5"/>
      <c r="J115" s="5"/>
      <c r="K115" s="5"/>
      <c r="N115" s="5"/>
      <c r="O115" s="5"/>
    </row>
    <row r="116" spans="6:15" ht="12.75">
      <c r="F116" s="5"/>
      <c r="G116" s="5"/>
      <c r="J116" s="5"/>
      <c r="K116" s="5"/>
      <c r="N116" s="5"/>
      <c r="O116" s="5"/>
    </row>
    <row r="117" spans="6:15" ht="12.75">
      <c r="F117" s="5"/>
      <c r="G117" s="5"/>
      <c r="J117" s="5"/>
      <c r="K117" s="5"/>
      <c r="N117" s="5"/>
      <c r="O117" s="5"/>
    </row>
    <row r="118" spans="6:15" ht="12.75">
      <c r="F118" s="5"/>
      <c r="G118" s="5"/>
      <c r="J118" s="5"/>
      <c r="K118" s="5"/>
      <c r="N118" s="5"/>
      <c r="O118" s="5"/>
    </row>
    <row r="119" spans="6:15" ht="12.75">
      <c r="F119" s="5"/>
      <c r="G119" s="5"/>
      <c r="J119" s="5"/>
      <c r="K119" s="5"/>
      <c r="N119" s="5"/>
      <c r="O119" s="5"/>
    </row>
    <row r="120" spans="6:15" ht="12.75">
      <c r="F120" s="5"/>
      <c r="G120" s="5"/>
      <c r="J120" s="5"/>
      <c r="K120" s="5"/>
      <c r="N120" s="5"/>
      <c r="O120" s="5"/>
    </row>
    <row r="121" spans="6:15" ht="12.75">
      <c r="F121" s="5"/>
      <c r="G121" s="5"/>
      <c r="J121" s="5"/>
      <c r="K121" s="5"/>
      <c r="N121" s="5"/>
      <c r="O121" s="5"/>
    </row>
    <row r="122" spans="6:15" ht="12.75">
      <c r="F122" s="5"/>
      <c r="G122" s="5"/>
      <c r="J122" s="5"/>
      <c r="K122" s="5"/>
      <c r="N122" s="5"/>
      <c r="O122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" sqref="E1"/>
    </sheetView>
  </sheetViews>
  <sheetFormatPr defaultColWidth="9.140625" defaultRowHeight="12.75"/>
  <cols>
    <col min="1" max="1" width="25.421875" style="0" customWidth="1"/>
  </cols>
  <sheetData>
    <row r="1" spans="1:5" ht="18.75">
      <c r="A1" s="58" t="s">
        <v>84</v>
      </c>
      <c r="E1" s="60" t="s">
        <v>122</v>
      </c>
    </row>
    <row r="2" spans="2:3" s="15" customFormat="1" ht="12.75">
      <c r="B2" s="15" t="s">
        <v>75</v>
      </c>
      <c r="C2" s="15" t="s">
        <v>85</v>
      </c>
    </row>
    <row r="3" spans="1:3" ht="12.75">
      <c r="A3" t="s">
        <v>86</v>
      </c>
      <c r="B3">
        <v>20</v>
      </c>
      <c r="C3">
        <v>21</v>
      </c>
    </row>
    <row r="4" spans="1:3" ht="12.75">
      <c r="A4" t="s">
        <v>87</v>
      </c>
      <c r="B4">
        <v>20</v>
      </c>
      <c r="C4">
        <v>20</v>
      </c>
    </row>
    <row r="5" spans="1:4" ht="12.75">
      <c r="A5" t="s">
        <v>88</v>
      </c>
      <c r="B5">
        <v>13</v>
      </c>
      <c r="C5">
        <v>13</v>
      </c>
      <c r="D5" t="s">
        <v>89</v>
      </c>
    </row>
    <row r="6" spans="1:4" ht="12.75">
      <c r="A6" t="s">
        <v>90</v>
      </c>
      <c r="B6">
        <v>27</v>
      </c>
      <c r="C6">
        <v>28</v>
      </c>
      <c r="D6" t="s">
        <v>91</v>
      </c>
    </row>
    <row r="7" spans="1:3" ht="12.75">
      <c r="A7" t="s">
        <v>92</v>
      </c>
      <c r="B7">
        <v>27</v>
      </c>
      <c r="C7">
        <v>27</v>
      </c>
    </row>
    <row r="8" spans="1:3" ht="12.75">
      <c r="A8" t="s">
        <v>93</v>
      </c>
      <c r="B8">
        <v>26</v>
      </c>
      <c r="C8">
        <v>26</v>
      </c>
    </row>
    <row r="9" spans="1:3" ht="12.75">
      <c r="A9" t="s">
        <v>94</v>
      </c>
      <c r="B9">
        <v>27</v>
      </c>
      <c r="C9">
        <v>28</v>
      </c>
    </row>
    <row r="10" spans="1:3" ht="12.75">
      <c r="A10" t="s">
        <v>95</v>
      </c>
      <c r="B10">
        <v>38</v>
      </c>
      <c r="C10">
        <v>37</v>
      </c>
    </row>
    <row r="11" spans="1:3" ht="12.75">
      <c r="A11" t="s">
        <v>96</v>
      </c>
      <c r="B11">
        <v>36</v>
      </c>
      <c r="C11">
        <v>33</v>
      </c>
    </row>
    <row r="12" spans="1:3" ht="12.75">
      <c r="A12" t="s">
        <v>97</v>
      </c>
      <c r="B12">
        <v>29</v>
      </c>
      <c r="C12">
        <v>28</v>
      </c>
    </row>
    <row r="13" spans="1:3" ht="12.75">
      <c r="A13" t="s">
        <v>98</v>
      </c>
      <c r="B13">
        <v>54</v>
      </c>
      <c r="C13">
        <v>50</v>
      </c>
    </row>
    <row r="14" spans="1:3" ht="12.75">
      <c r="A14" t="s">
        <v>99</v>
      </c>
      <c r="B14">
        <v>40</v>
      </c>
      <c r="C14">
        <v>35</v>
      </c>
    </row>
    <row r="15" spans="1:3" ht="12.75">
      <c r="A15" t="s">
        <v>100</v>
      </c>
      <c r="B15">
        <v>34</v>
      </c>
      <c r="C15">
        <v>33</v>
      </c>
    </row>
    <row r="16" spans="1:3" ht="12.75">
      <c r="A16" t="s">
        <v>101</v>
      </c>
      <c r="B16">
        <v>54</v>
      </c>
      <c r="C16">
        <v>50</v>
      </c>
    </row>
    <row r="17" spans="1:3" ht="12.75">
      <c r="A17" t="s">
        <v>102</v>
      </c>
      <c r="B17">
        <v>47</v>
      </c>
      <c r="C17">
        <v>43</v>
      </c>
    </row>
    <row r="18" spans="1:3" ht="12.75">
      <c r="A18" t="s">
        <v>103</v>
      </c>
      <c r="B18">
        <v>40</v>
      </c>
      <c r="C18">
        <v>38</v>
      </c>
    </row>
    <row r="19" spans="1:3" ht="12.75">
      <c r="A19" t="s">
        <v>104</v>
      </c>
      <c r="B19">
        <v>64</v>
      </c>
      <c r="C19">
        <v>62</v>
      </c>
    </row>
    <row r="20" spans="1:3" ht="12.75">
      <c r="A20" t="s">
        <v>105</v>
      </c>
      <c r="B20">
        <v>54</v>
      </c>
      <c r="C20">
        <v>48</v>
      </c>
    </row>
    <row r="21" spans="1:3" ht="12.75">
      <c r="A21" t="s">
        <v>106</v>
      </c>
      <c r="B21">
        <v>44</v>
      </c>
      <c r="C21">
        <v>41</v>
      </c>
    </row>
    <row r="22" spans="1:3" ht="12.75">
      <c r="A22" t="s">
        <v>107</v>
      </c>
      <c r="B22">
        <v>69</v>
      </c>
      <c r="C22">
        <v>63</v>
      </c>
    </row>
    <row r="23" spans="1:3" ht="12.75">
      <c r="A23" t="s">
        <v>108</v>
      </c>
      <c r="B23">
        <v>70</v>
      </c>
      <c r="C23">
        <v>61</v>
      </c>
    </row>
    <row r="24" spans="1:3" ht="12.75">
      <c r="A24" t="s">
        <v>109</v>
      </c>
      <c r="B24">
        <v>48</v>
      </c>
      <c r="C24">
        <v>46</v>
      </c>
    </row>
    <row r="25" spans="1:3" ht="12.75">
      <c r="A25" t="s">
        <v>110</v>
      </c>
      <c r="B25">
        <v>74</v>
      </c>
      <c r="C25">
        <v>64</v>
      </c>
    </row>
    <row r="26" spans="1:3" ht="12.75">
      <c r="A26" t="s">
        <v>111</v>
      </c>
      <c r="B26">
        <v>83</v>
      </c>
      <c r="C26">
        <v>72</v>
      </c>
    </row>
    <row r="27" spans="1:3" ht="12.75">
      <c r="A27" t="s">
        <v>112</v>
      </c>
      <c r="B27">
        <v>55</v>
      </c>
      <c r="C27">
        <v>50</v>
      </c>
    </row>
    <row r="28" spans="1:3" ht="12.75">
      <c r="A28" t="s">
        <v>113</v>
      </c>
      <c r="B28">
        <v>84</v>
      </c>
      <c r="C28">
        <v>70</v>
      </c>
    </row>
    <row r="29" spans="1:3" ht="12.75">
      <c r="A29" t="s">
        <v>114</v>
      </c>
      <c r="B29">
        <v>87</v>
      </c>
      <c r="C29">
        <v>73</v>
      </c>
    </row>
    <row r="30" spans="1:3" ht="12.75">
      <c r="A30" t="s">
        <v>115</v>
      </c>
      <c r="B30">
        <v>59</v>
      </c>
      <c r="C30">
        <v>50</v>
      </c>
    </row>
    <row r="31" spans="1:3" ht="12.75">
      <c r="A31" t="s">
        <v>116</v>
      </c>
      <c r="B31">
        <v>88</v>
      </c>
      <c r="C31">
        <v>74</v>
      </c>
    </row>
    <row r="32" spans="1:3" ht="12.75">
      <c r="A32" t="s">
        <v>117</v>
      </c>
      <c r="B32">
        <v>87</v>
      </c>
      <c r="C32">
        <v>79</v>
      </c>
    </row>
    <row r="33" spans="1:3" ht="12.75">
      <c r="A33" t="s">
        <v>118</v>
      </c>
      <c r="B33">
        <v>67</v>
      </c>
      <c r="C33">
        <v>60</v>
      </c>
    </row>
    <row r="34" spans="1:3" ht="12.75">
      <c r="A34" t="s">
        <v>119</v>
      </c>
      <c r="B34">
        <v>101</v>
      </c>
      <c r="C34">
        <v>84</v>
      </c>
    </row>
    <row r="35" spans="1:3" ht="12.75">
      <c r="A35" t="s">
        <v>120</v>
      </c>
      <c r="B35">
        <v>103</v>
      </c>
      <c r="C35">
        <v>87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Sewell</dc:creator>
  <cp:keywords/>
  <dc:description/>
  <cp:lastModifiedBy>Michael Trick</cp:lastModifiedBy>
  <cp:lastPrinted>2002-09-05T17:12:17Z</cp:lastPrinted>
  <dcterms:created xsi:type="dcterms:W3CDTF">2002-07-11T18:42:45Z</dcterms:created>
  <dcterms:modified xsi:type="dcterms:W3CDTF">2002-10-06T12:11:37Z</dcterms:modified>
  <cp:category/>
  <cp:version/>
  <cp:contentType/>
  <cp:contentStatus/>
</cp:coreProperties>
</file>